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415" firstSheet="5" activeTab="7"/>
  </bookViews>
  <sheets>
    <sheet name="Инструкция по заполнению формы" sheetId="1" r:id="rId1"/>
    <sheet name="Профессии и Специальности" sheetId="2" r:id="rId2"/>
    <sheet name="Общее количество" sheetId="3" r:id="rId3"/>
    <sheet name="Трудоустройство выпускников WS" sheetId="4" r:id="rId4"/>
    <sheet name="По направлениям ОЧНОЕ" sheetId="5" r:id="rId5"/>
    <sheet name="По направлениям ЗАОЧНОЕ" sheetId="6" r:id="rId6"/>
    <sheet name="По направлениям ОЧНО-ЗАОЧНОЕ" sheetId="7" r:id="rId7"/>
    <sheet name="По направлениям ЦЕЛЕВОЕ" sheetId="8" r:id="rId8"/>
  </sheets>
  <definedNames>
    <definedName name="sub_100000" localSheetId="1">#REF!</definedName>
    <definedName name="sub_100202" localSheetId="1">#REF!</definedName>
    <definedName name="sub_100203" localSheetId="1">#REF!</definedName>
    <definedName name="sub_100204" localSheetId="1">#REF!</definedName>
    <definedName name="sub_100205" localSheetId="1">#REF!</definedName>
    <definedName name="sub_10201" localSheetId="1">#REF!</definedName>
    <definedName name="sub_110201" localSheetId="1">#REF!</definedName>
    <definedName name="sub_110202" localSheetId="1">#REF!</definedName>
    <definedName name="sub_110203" localSheetId="1">#REF!</definedName>
    <definedName name="sub_110204" localSheetId="1">#REF!</definedName>
    <definedName name="sub_110205" localSheetId="1">#REF!</definedName>
    <definedName name="sub_110206" localSheetId="1">#REF!</definedName>
    <definedName name="sub_110207" localSheetId="1">#REF!</definedName>
    <definedName name="sub_110208" localSheetId="1">#REF!</definedName>
    <definedName name="sub_110209" localSheetId="1">#REF!</definedName>
    <definedName name="sub_110210" localSheetId="1">#REF!</definedName>
    <definedName name="sub_110211" localSheetId="1">#REF!</definedName>
    <definedName name="sub_110212" localSheetId="1">#REF!</definedName>
    <definedName name="sub_110213" localSheetId="1">#REF!</definedName>
    <definedName name="sub_110214" localSheetId="1">#REF!</definedName>
    <definedName name="sub_110215" localSheetId="1">#REF!</definedName>
    <definedName name="sub_110216" localSheetId="1">#REF!</definedName>
    <definedName name="sub_120201" localSheetId="1">#REF!</definedName>
    <definedName name="sub_120202" localSheetId="1">#REF!</definedName>
    <definedName name="sub_120203" localSheetId="1">#REF!</definedName>
    <definedName name="sub_120204" localSheetId="1">#REF!</definedName>
    <definedName name="sub_120205" localSheetId="1">#REF!</definedName>
    <definedName name="sub_120206" localSheetId="1">#REF!</definedName>
    <definedName name="sub_120207" localSheetId="1">#REF!</definedName>
    <definedName name="sub_120208" localSheetId="1">#REF!</definedName>
    <definedName name="sub_120209" localSheetId="1">#REF!</definedName>
    <definedName name="sub_120210" localSheetId="1">#REF!</definedName>
    <definedName name="sub_130201" localSheetId="1">#REF!</definedName>
    <definedName name="sub_130202" localSheetId="1">#REF!</definedName>
    <definedName name="sub_130203" localSheetId="1">#REF!</definedName>
    <definedName name="sub_130204" localSheetId="1">#REF!</definedName>
    <definedName name="sub_130205" localSheetId="1">#REF!</definedName>
    <definedName name="sub_130206" localSheetId="1">#REF!</definedName>
    <definedName name="sub_130207" localSheetId="1">#REF!</definedName>
    <definedName name="sub_130208" localSheetId="1">#REF!</definedName>
    <definedName name="sub_130209" localSheetId="1">#REF!</definedName>
    <definedName name="sub_130210" localSheetId="1">#REF!</definedName>
    <definedName name="sub_130211" localSheetId="1">#REF!</definedName>
    <definedName name="sub_140000" localSheetId="1">#REF!</definedName>
    <definedName name="sub_140201" localSheetId="1">#REF!</definedName>
    <definedName name="sub_140202" localSheetId="1">#REF!</definedName>
    <definedName name="sub_140203" localSheetId="1">#REF!</definedName>
    <definedName name="sub_150201" localSheetId="1">#REF!</definedName>
    <definedName name="sub_150202" localSheetId="1">#REF!</definedName>
    <definedName name="sub_150203" localSheetId="1">#REF!</definedName>
    <definedName name="sub_150204" localSheetId="1">#REF!</definedName>
    <definedName name="sub_150205" localSheetId="1">#REF!</definedName>
    <definedName name="sub_150206" localSheetId="1">#REF!</definedName>
    <definedName name="sub_150207" localSheetId="1">#REF!</definedName>
    <definedName name="sub_150208" localSheetId="1">#REF!</definedName>
    <definedName name="sub_150209" localSheetId="1">#REF!</definedName>
    <definedName name="sub_150210" localSheetId="1">#REF!</definedName>
    <definedName name="sub_150211" localSheetId="1">#REF!</definedName>
    <definedName name="sub_150212" localSheetId="1">#REF!</definedName>
    <definedName name="sub_150213" localSheetId="1">#REF!</definedName>
    <definedName name="sub_150214" localSheetId="1">#REF!</definedName>
    <definedName name="sub_150215" localSheetId="1">#REF!</definedName>
    <definedName name="sub_180201" localSheetId="1">#REF!</definedName>
    <definedName name="sub_180202" localSheetId="1">#REF!</definedName>
    <definedName name="sub_180203" localSheetId="1">#REF!</definedName>
    <definedName name="sub_180204" localSheetId="1">#REF!</definedName>
    <definedName name="sub_180205" localSheetId="1">#REF!</definedName>
    <definedName name="sub_180206" localSheetId="1">#REF!</definedName>
    <definedName name="sub_180207" localSheetId="1">#REF!</definedName>
    <definedName name="sub_180208" localSheetId="1">#REF!</definedName>
    <definedName name="sub_180209" localSheetId="1">#REF!</definedName>
    <definedName name="sub_180210" localSheetId="1">#REF!</definedName>
    <definedName name="sub_180211" localSheetId="1">#REF!</definedName>
    <definedName name="sub_180212" localSheetId="1">#REF!</definedName>
    <definedName name="sub_180213" localSheetId="1">#REF!</definedName>
    <definedName name="sub_190201" localSheetId="1">#REF!</definedName>
    <definedName name="sub_190202" localSheetId="1">#REF!</definedName>
    <definedName name="sub_190203" localSheetId="1">#REF!</definedName>
    <definedName name="sub_190204" localSheetId="1">#REF!</definedName>
    <definedName name="sub_190205" localSheetId="1">#REF!</definedName>
    <definedName name="sub_190206" localSheetId="1">#REF!</definedName>
    <definedName name="sub_190207" localSheetId="1">#REF!</definedName>
    <definedName name="sub_190208" localSheetId="1">#REF!</definedName>
    <definedName name="sub_190209" localSheetId="1">#REF!</definedName>
    <definedName name="sub_190210" localSheetId="1">#REF!</definedName>
    <definedName name="sub_2002" localSheetId="1">#REF!</definedName>
    <definedName name="sub_200201" localSheetId="1">#REF!</definedName>
    <definedName name="sub_200202" localSheetId="1">#REF!</definedName>
    <definedName name="sub_200203" localSheetId="1">#REF!</definedName>
    <definedName name="sub_200204" localSheetId="1">#REF!</definedName>
    <definedName name="sub_2003" localSheetId="1">#REF!</definedName>
    <definedName name="sub_2004" localSheetId="1">#REF!</definedName>
    <definedName name="sub_2005" localSheetId="1">#REF!</definedName>
    <definedName name="sub_2006" localSheetId="1">#REF!</definedName>
    <definedName name="sub_2007" localSheetId="1">#REF!</definedName>
    <definedName name="sub_2008" localSheetId="1">#REF!</definedName>
    <definedName name="sub_2009" localSheetId="1">#REF!</definedName>
    <definedName name="sub_20110000" localSheetId="1">#REF!</definedName>
    <definedName name="sub_20120000" localSheetId="1">#REF!</definedName>
    <definedName name="sub_20130000" localSheetId="1">#REF!</definedName>
    <definedName name="sub_20150000" localSheetId="1">#REF!</definedName>
    <definedName name="sub_20180000" localSheetId="1">#REF!</definedName>
    <definedName name="sub_20190000" localSheetId="1">#REF!</definedName>
    <definedName name="sub_20200000" localSheetId="1">#REF!</definedName>
    <definedName name="sub_20210000" localSheetId="1">#REF!</definedName>
    <definedName name="sub_20220000" localSheetId="1">#REF!</definedName>
    <definedName name="sub_20230000" localSheetId="1">#REF!</definedName>
    <definedName name="sub_20240000" localSheetId="1">#REF!</definedName>
    <definedName name="sub_20260000" localSheetId="1">#REF!</definedName>
    <definedName name="sub_20290000" localSheetId="1">#REF!</definedName>
    <definedName name="sub_20340000" localSheetId="1">#REF!</definedName>
    <definedName name="sub_20350000" localSheetId="1">#REF!</definedName>
    <definedName name="sub_20360000" localSheetId="1">#REF!</definedName>
    <definedName name="sub_20380000" localSheetId="1">#REF!</definedName>
    <definedName name="sub_20390000" localSheetId="1">#REF!</definedName>
    <definedName name="sub_20420000" localSheetId="1">#REF!</definedName>
    <definedName name="sub_20430000" localSheetId="1">#REF!</definedName>
    <definedName name="sub_20460000" localSheetId="1">#REF!</definedName>
    <definedName name="sub_2050000" localSheetId="1">#REF!</definedName>
    <definedName name="sub_2080000" localSheetId="1">#REF!</definedName>
    <definedName name="sub_2090000" localSheetId="1">#REF!</definedName>
    <definedName name="sub_210201" localSheetId="1">#REF!</definedName>
    <definedName name="sub_210202" localSheetId="1">#REF!</definedName>
    <definedName name="sub_210203" localSheetId="1">#REF!</definedName>
    <definedName name="sub_210204" localSheetId="1">#REF!</definedName>
    <definedName name="sub_210205" localSheetId="1">#REF!</definedName>
    <definedName name="sub_210206" localSheetId="1">#REF!</definedName>
    <definedName name="sub_210207" localSheetId="1">#REF!</definedName>
    <definedName name="sub_210208" localSheetId="1">#REF!</definedName>
    <definedName name="sub_210209" localSheetId="1">#REF!</definedName>
    <definedName name="sub_210210" localSheetId="1">#REF!</definedName>
    <definedName name="sub_210211" localSheetId="1">#REF!</definedName>
    <definedName name="sub_210212" localSheetId="1">#REF!</definedName>
    <definedName name="sub_210213" localSheetId="1">#REF!</definedName>
    <definedName name="sub_210214" localSheetId="1">#REF!</definedName>
    <definedName name="sub_210215" localSheetId="1">#REF!</definedName>
    <definedName name="sub_210216" localSheetId="1">#REF!</definedName>
    <definedName name="sub_210217" localSheetId="1">#REF!</definedName>
    <definedName name="sub_210218" localSheetId="1">#REF!</definedName>
    <definedName name="sub_220201" localSheetId="1">#REF!</definedName>
    <definedName name="sub_220202" localSheetId="1">#REF!</definedName>
    <definedName name="sub_220203" localSheetId="1">#REF!</definedName>
    <definedName name="sub_220204" localSheetId="1">#REF!</definedName>
    <definedName name="sub_220205" localSheetId="1">#REF!</definedName>
    <definedName name="sub_220206" localSheetId="1">#REF!</definedName>
    <definedName name="sub_220207" localSheetId="1">#REF!</definedName>
    <definedName name="sub_230201" localSheetId="1">#REF!</definedName>
    <definedName name="sub_230202" localSheetId="1">#REF!</definedName>
    <definedName name="sub_230203" localSheetId="1">#REF!</definedName>
    <definedName name="sub_230204" localSheetId="1">#REF!</definedName>
    <definedName name="sub_230205" localSheetId="1">#REF!</definedName>
    <definedName name="sub_230206" localSheetId="1">#REF!</definedName>
    <definedName name="sub_230207" localSheetId="1">#REF!</definedName>
    <definedName name="sub_240201" localSheetId="1">#REF!</definedName>
    <definedName name="sub_240202" localSheetId="1">#REF!</definedName>
    <definedName name="sub_240203" localSheetId="1">#REF!</definedName>
    <definedName name="sub_250000" localSheetId="1">#REF!</definedName>
    <definedName name="sub_250201" localSheetId="1">#REF!</definedName>
    <definedName name="sub_250202" localSheetId="1">#REF!</definedName>
    <definedName name="sub_250203" localSheetId="1">#REF!</definedName>
    <definedName name="sub_250204" localSheetId="1">#REF!</definedName>
    <definedName name="sub_250205" localSheetId="1">#REF!</definedName>
    <definedName name="sub_250206" localSheetId="1">#REF!</definedName>
    <definedName name="sub_250207" localSheetId="1">#REF!</definedName>
    <definedName name="sub_250208" localSheetId="1">#REF!</definedName>
    <definedName name="sub_260201" localSheetId="1">#REF!</definedName>
    <definedName name="sub_260202" localSheetId="1">#REF!</definedName>
    <definedName name="sub_260203" localSheetId="1">#REF!</definedName>
    <definedName name="sub_260204" localSheetId="1">#REF!</definedName>
    <definedName name="sub_260205" localSheetId="1">#REF!</definedName>
    <definedName name="sub_260206" localSheetId="1">#REF!</definedName>
    <definedName name="sub_270000" localSheetId="1">#REF!</definedName>
    <definedName name="sub_270201" localSheetId="1">#REF!</definedName>
    <definedName name="sub_270202" localSheetId="1">#REF!</definedName>
    <definedName name="sub_270203" localSheetId="1">#REF!</definedName>
    <definedName name="sub_270204" localSheetId="1">#REF!</definedName>
    <definedName name="sub_270205" localSheetId="1">#REF!</definedName>
    <definedName name="sub_270206" localSheetId="1">#REF!</definedName>
    <definedName name="sub_270207" localSheetId="1">#REF!</definedName>
    <definedName name="sub_290201" localSheetId="1">#REF!</definedName>
    <definedName name="sub_290202" localSheetId="1">#REF!</definedName>
    <definedName name="sub_290203" localSheetId="1">#REF!</definedName>
    <definedName name="sub_290204" localSheetId="1">#REF!</definedName>
    <definedName name="sub_290205" localSheetId="1">#REF!</definedName>
    <definedName name="sub_290206" localSheetId="1">#REF!</definedName>
    <definedName name="sub_290207" localSheetId="1">#REF!</definedName>
    <definedName name="sub_290208" localSheetId="1">#REF!</definedName>
    <definedName name="sub_290209" localSheetId="1">#REF!</definedName>
    <definedName name="sub_310000" localSheetId="1">#REF!</definedName>
    <definedName name="sub_310201" localSheetId="1">#REF!</definedName>
    <definedName name="sub_310202" localSheetId="1">#REF!</definedName>
    <definedName name="sub_310203" localSheetId="1">#REF!</definedName>
    <definedName name="sub_310204" localSheetId="1">#REF!</definedName>
    <definedName name="sub_310205" localSheetId="1">#REF!</definedName>
    <definedName name="sub_310206" localSheetId="1">#REF!</definedName>
    <definedName name="sub_320000" localSheetId="1">#REF!</definedName>
    <definedName name="sub_320201" localSheetId="1">#REF!</definedName>
    <definedName name="sub_330000" localSheetId="1">#REF!</definedName>
    <definedName name="sub_330201" localSheetId="1">#REF!</definedName>
    <definedName name="sub_340201" localSheetId="1">#REF!</definedName>
    <definedName name="sub_340202" localSheetId="1">#REF!</definedName>
    <definedName name="sub_350201" localSheetId="1">#REF!</definedName>
    <definedName name="sub_350202" localSheetId="1">#REF!</definedName>
    <definedName name="sub_350203" localSheetId="1">#REF!</definedName>
    <definedName name="sub_350204" localSheetId="1">#REF!</definedName>
    <definedName name="sub_350205" localSheetId="1">#REF!</definedName>
    <definedName name="sub_350206" localSheetId="1">#REF!</definedName>
    <definedName name="sub_350207" localSheetId="1">#REF!</definedName>
    <definedName name="sub_350208" localSheetId="1">#REF!</definedName>
    <definedName name="sub_350209" localSheetId="1">#REF!</definedName>
    <definedName name="sub_350210" localSheetId="1">#REF!</definedName>
    <definedName name="sub_350211" localSheetId="1">#REF!</definedName>
    <definedName name="sub_350212" localSheetId="1">#REF!</definedName>
    <definedName name="sub_350213" localSheetId="1">#REF!</definedName>
    <definedName name="sub_350214" localSheetId="1">#REF!</definedName>
    <definedName name="sub_350215" localSheetId="1">#REF!</definedName>
    <definedName name="sub_350216" localSheetId="1">#REF!</definedName>
    <definedName name="sub_360201" localSheetId="1">#REF!</definedName>
    <definedName name="sub_360202" localSheetId="1">#REF!</definedName>
    <definedName name="sub_380201" localSheetId="1">#REF!</definedName>
    <definedName name="sub_380202" localSheetId="1">#REF!</definedName>
    <definedName name="sub_380203" localSheetId="1">#REF!</definedName>
    <definedName name="sub_380204" localSheetId="1">#REF!</definedName>
    <definedName name="sub_380205" localSheetId="1">#REF!</definedName>
    <definedName name="sub_380206" localSheetId="1">#REF!</definedName>
    <definedName name="sub_380207" localSheetId="1">#REF!</definedName>
    <definedName name="sub_390201" localSheetId="1">#REF!</definedName>
    <definedName name="sub_390202" localSheetId="1">#REF!</definedName>
    <definedName name="sub_400000" localSheetId="1">#REF!</definedName>
    <definedName name="sub_400201" localSheetId="1">#REF!</definedName>
    <definedName name="sub_400202" localSheetId="1">#REF!</definedName>
    <definedName name="sub_400203" localSheetId="1">#REF!</definedName>
    <definedName name="sub_420201" localSheetId="1">#REF!</definedName>
    <definedName name="sub_420202" localSheetId="1">#REF!</definedName>
    <definedName name="sub_430201" localSheetId="1">#REF!</definedName>
    <definedName name="sub_430202" localSheetId="1">#REF!</definedName>
    <definedName name="sub_430203" localSheetId="1">#REF!</definedName>
    <definedName name="sub_430204" localSheetId="1">#REF!</definedName>
    <definedName name="sub_430205" localSheetId="1">#REF!</definedName>
    <definedName name="sub_430206" localSheetId="1">#REF!</definedName>
    <definedName name="sub_430207" localSheetId="1">#REF!</definedName>
    <definedName name="sub_430208" localSheetId="1">#REF!</definedName>
    <definedName name="sub_430209" localSheetId="1">#REF!</definedName>
    <definedName name="sub_430210" localSheetId="1">#REF!</definedName>
    <definedName name="sub_430211" localSheetId="1">#REF!</definedName>
    <definedName name="sub_430212" localSheetId="1">#REF!</definedName>
    <definedName name="sub_430213" localSheetId="1">#REF!</definedName>
    <definedName name="sub_430214" localSheetId="1">#REF!</definedName>
    <definedName name="sub_430215" localSheetId="1">#REF!</definedName>
    <definedName name="sub_440000" localSheetId="1">#REF!</definedName>
    <definedName name="sub_440201" localSheetId="1">#REF!</definedName>
    <definedName name="sub_440202" localSheetId="1">#REF!</definedName>
    <definedName name="sub_440203" localSheetId="1">#REF!</definedName>
    <definedName name="sub_440204" localSheetId="1">#REF!</definedName>
    <definedName name="sub_440205" localSheetId="1">#REF!</definedName>
    <definedName name="sub_440206" localSheetId="1">#REF!</definedName>
    <definedName name="sub_460201" localSheetId="1">#REF!</definedName>
    <definedName name="sub_490000" localSheetId="1">#REF!</definedName>
    <definedName name="sub_490201" localSheetId="1">#REF!</definedName>
    <definedName name="sub_490202" localSheetId="1">#REF!</definedName>
    <definedName name="sub_50000" localSheetId="1">'Профессии и Специальности'!#REF!</definedName>
    <definedName name="sub_500000" localSheetId="1">#REF!</definedName>
    <definedName name="sub_500201" localSheetId="1">#REF!</definedName>
    <definedName name="sub_50101" localSheetId="1">'Профессии и Специальности'!#REF!</definedName>
    <definedName name="sub_50201" localSheetId="1">#REF!</definedName>
    <definedName name="sub_50202" localSheetId="1">#REF!</definedName>
    <definedName name="sub_50203" localSheetId="1">#REF!</definedName>
    <definedName name="sub_510000" localSheetId="1">#REF!</definedName>
    <definedName name="sub_510201" localSheetId="1">#REF!</definedName>
    <definedName name="sub_510202" localSheetId="1">#REF!</definedName>
    <definedName name="sub_510203" localSheetId="1">#REF!</definedName>
    <definedName name="sub_520000" localSheetId="1">#REF!</definedName>
    <definedName name="sub_520201" localSheetId="1">#REF!</definedName>
    <definedName name="sub_520202" localSheetId="1">#REF!</definedName>
    <definedName name="sub_520203" localSheetId="1">#REF!</definedName>
    <definedName name="sub_520204" localSheetId="1">#REF!</definedName>
    <definedName name="sub_520205" localSheetId="1">#REF!</definedName>
    <definedName name="sub_530000" localSheetId="1">#REF!</definedName>
    <definedName name="sub_530201" localSheetId="1">#REF!</definedName>
    <definedName name="sub_530202" localSheetId="1">#REF!</definedName>
    <definedName name="sub_530203" localSheetId="1">#REF!</definedName>
    <definedName name="sub_530204" localSheetId="1">#REF!</definedName>
    <definedName name="sub_530205" localSheetId="1">#REF!</definedName>
    <definedName name="sub_530206" localSheetId="1">#REF!</definedName>
    <definedName name="sub_530207" localSheetId="1">#REF!</definedName>
    <definedName name="sub_530208" localSheetId="1">#REF!</definedName>
    <definedName name="sub_530209" localSheetId="1">#REF!</definedName>
    <definedName name="sub_5400000" localSheetId="1">#REF!</definedName>
    <definedName name="sub_540201" localSheetId="1">#REF!</definedName>
    <definedName name="sub_540202" localSheetId="1">#REF!</definedName>
    <definedName name="sub_540203" localSheetId="1">#REF!</definedName>
    <definedName name="sub_540204" localSheetId="1">#REF!</definedName>
    <definedName name="sub_540205" localSheetId="1">#REF!</definedName>
    <definedName name="sub_540206" localSheetId="1">#REF!</definedName>
    <definedName name="sub_540207" localSheetId="1">#REF!</definedName>
    <definedName name="sub_540208" localSheetId="1">#REF!</definedName>
    <definedName name="sub_5500000" localSheetId="1">#REF!</definedName>
    <definedName name="sub_550201" localSheetId="1">#REF!</definedName>
    <definedName name="sub_550202" localSheetId="1">#REF!</definedName>
    <definedName name="sub_570000" localSheetId="1">#REF!</definedName>
    <definedName name="sub_570201" localSheetId="1">#REF!</definedName>
    <definedName name="sub_70000" localSheetId="1">#REF!</definedName>
    <definedName name="sub_70201" localSheetId="1">#REF!</definedName>
    <definedName name="sub_80000" localSheetId="1">'Профессии и Специальности'!#REF!</definedName>
    <definedName name="sub_80201" localSheetId="1">#REF!</definedName>
    <definedName name="sub_80202" localSheetId="1">#REF!</definedName>
    <definedName name="sub_80203" localSheetId="1">#REF!</definedName>
    <definedName name="sub_80204" localSheetId="1">#REF!</definedName>
    <definedName name="sub_80205" localSheetId="1">#REF!</definedName>
    <definedName name="sub_80206" localSheetId="1">#REF!</definedName>
    <definedName name="sub_80207" localSheetId="1">#REF!</definedName>
    <definedName name="sub_80208" localSheetId="1">#REF!</definedName>
    <definedName name="sub_80209" localSheetId="1">#REF!</definedName>
    <definedName name="sub_80210" localSheetId="1">#REF!</definedName>
    <definedName name="sub_80211" localSheetId="1">#REF!</definedName>
    <definedName name="sub_90201" localSheetId="1">#REF!</definedName>
    <definedName name="sub_90202" localSheetId="1">#REF!</definedName>
    <definedName name="sub_90203" localSheetId="1">#REF!</definedName>
    <definedName name="sub_90204" localSheetId="1">#REF!</definedName>
    <definedName name="sub_90205" localSheetId="1">#REF!</definedName>
    <definedName name="sub_90206" localSheetId="1">#REF!</definedName>
    <definedName name="sub_90207" localSheetId="1">#REF!</definedName>
    <definedName name="Образовательные_организации">'Профессии и Специальности'!$E$2:$E$94</definedName>
    <definedName name="Полное_наименование">'Профессии и Специальности'!$C$2:$C$541</definedName>
  </definedNames>
  <calcPr fullCalcOnLoad="1"/>
</workbook>
</file>

<file path=xl/sharedStrings.xml><?xml version="1.0" encoding="utf-8"?>
<sst xmlns="http://schemas.openxmlformats.org/spreadsheetml/2006/main" count="1305" uniqueCount="1227">
  <si>
    <t>Количество выпускников по основной ОП (ОПОП), чел., в том числе</t>
  </si>
  <si>
    <t>всего</t>
  </si>
  <si>
    <t>по очной форме</t>
  </si>
  <si>
    <t>по заочной форме</t>
  </si>
  <si>
    <t>очно-заочной форме</t>
  </si>
  <si>
    <t>в т.ч. бюджет</t>
  </si>
  <si>
    <t>в т.ч. внебюджет</t>
  </si>
  <si>
    <t>Количество выпускников, трудоустроившихся в течение одного года после окончания обучения по полученной профессии/специальности</t>
  </si>
  <si>
    <t>Количество выпускников, призванных в армию</t>
  </si>
  <si>
    <t>Количество выпускников,находящихся в декретном отпуске/отпуске по уходу за ребенком</t>
  </si>
  <si>
    <t xml:space="preserve"> Количество выпускников, продолживших обучение 
по дневной форме обучения в 
СПО</t>
  </si>
  <si>
    <t xml:space="preserve"> Количество выпускников, продолживших обучение по дневной форме обучения в ВУЗе</t>
  </si>
  <si>
    <t>Количество выпускников, зарегистрированных в центре занятости</t>
  </si>
  <si>
    <t>Количество выпускников НЕ трудоустроившихся по иным причинам (смена места 
жительства, инвалидность и др, необходимо указать причину)</t>
  </si>
  <si>
    <t xml:space="preserve">Информация о принятых мерах 
по определению рисков нетрудоустройства выпускников и определению возможных мест их трудоустройства по полученным профессиям/специальностям </t>
  </si>
  <si>
    <t>Количество выпускников, зарегистрировавшихся 
в качестве индивилдуальных предпринимателей  (без учета ушедших в армию, находящихся в отпуске по уходу за ребенком)</t>
  </si>
  <si>
    <t>Количество выпускников, трудоустроившихся в течение одного года после окончания обучения НЕ по полученной профессии/специальности (без учета ушедших в армию, находящихся в отпуске по уходу за ребенком)</t>
  </si>
  <si>
    <t>Код профессии / специальности</t>
  </si>
  <si>
    <t>Наименование организации</t>
  </si>
  <si>
    <t>Правила по заполнению формы</t>
  </si>
  <si>
    <t>1. Необходимо заполнять лишь поля, подсвеченные зеленым</t>
  </si>
  <si>
    <t>Правильность заполнения формы</t>
  </si>
  <si>
    <t>в т.ч. по целевому обучению</t>
  </si>
  <si>
    <t>Всего выпускников</t>
  </si>
  <si>
    <t>НЕОБХОДИМО</t>
  </si>
  <si>
    <t>ЗАПРЕЩЕНО</t>
  </si>
  <si>
    <t>2. В ячейки, где необходимо вписывать количество, необходимо вводить лишь числовые значения</t>
  </si>
  <si>
    <t>4. После заполнения формы, на листе "Общее количество" будет индикатор, который проверяет правильность заполнения формы</t>
  </si>
  <si>
    <t>1. Поля подсвеченные красным вычисляются автоматически</t>
  </si>
  <si>
    <t>2. Если для ячейки, где требуется количество, нет значения, то необходимо вписать 0</t>
  </si>
  <si>
    <t>3. Также необходимо вписывать только профессии/специализации связанные с профессиональным образованием, а не профессиональным обучением</t>
  </si>
  <si>
    <t>4. Количество обучающихся по целевому обучению может входить в число учащихся по бюджету и внебюджету, поэтому не входит в общий итог</t>
  </si>
  <si>
    <t>2. Нельзя производить ОБЪЕДИНЕНИЕ ЯЧЕЕК! Если у вас одинаковое содержание для некоторых групп выпускников, то СКОПИРУЙТЕ его и вставьте.</t>
  </si>
  <si>
    <t>5. Если индикатор подсвечивается красным, то необходимо перейти на листы с каждой группой выпускников и проверить ошибки в правом верхнем углу.</t>
  </si>
  <si>
    <t>Гидрометнаблюдатель</t>
  </si>
  <si>
    <t>Изготовитель арматурных сеток и каркасов</t>
  </si>
  <si>
    <t>Монтажник трубопроводов</t>
  </si>
  <si>
    <t>Трубоклад</t>
  </si>
  <si>
    <t>Кровельщик</t>
  </si>
  <si>
    <t>Мастер столярно-плотничных и паркетных работ</t>
  </si>
  <si>
    <t>Мастер сухого строительства</t>
  </si>
  <si>
    <t>Мастер общестроительных работ</t>
  </si>
  <si>
    <t>Мастер отделочных строительных работ</t>
  </si>
  <si>
    <t>Слесарь по строительно-монтажным работам</t>
  </si>
  <si>
    <t>Мастер жилищно-коммунального хозяйства</t>
  </si>
  <si>
    <t>Машинист машин и оборудования в производстве цемента</t>
  </si>
  <si>
    <t>Оператор технологического оборудования в производстве стеновых и вяжущих материалов</t>
  </si>
  <si>
    <t>Изготовитель железобетонных изделий</t>
  </si>
  <si>
    <t>Монтажник санитарно-технических, вентиляционных систем и оборудования</t>
  </si>
  <si>
    <t>Слесарь по изготовлению деталей и узлов технических систем в строительстве</t>
  </si>
  <si>
    <t>Электромонтажник по сигнализации, централизации и блокировке</t>
  </si>
  <si>
    <t>Электромонтажник-наладчик</t>
  </si>
  <si>
    <t>Электромонтажник электрических сетей и электрооборудования</t>
  </si>
  <si>
    <t>Электромонтажник по силовым сетям и электрооборудованию</t>
  </si>
  <si>
    <t>Электромонтажник по электрическим машинам</t>
  </si>
  <si>
    <t>Монтажник электрических подъемников (лифтов)</t>
  </si>
  <si>
    <t>Мастер путевых машин</t>
  </si>
  <si>
    <t>Бригадир-путеец</t>
  </si>
  <si>
    <t>Наладчик аппаратного и программного обеспечения</t>
  </si>
  <si>
    <t>Наладчик компьютерных сетей</t>
  </si>
  <si>
    <t>Мастер по обработке цифровой информации</t>
  </si>
  <si>
    <t>Монтажник радиоэлектронной аппаратуры и приборов</t>
  </si>
  <si>
    <t>Радиомеханик</t>
  </si>
  <si>
    <t>Радиооператор</t>
  </si>
  <si>
    <t>Монтажник оборудования радио- и телефонной связи</t>
  </si>
  <si>
    <t>Монтажник связи</t>
  </si>
  <si>
    <t>Электромонтер оборудования электросвязи и проводного вещания</t>
  </si>
  <si>
    <t>Электромонтер по ремонту линейно-кабельных сооружений телефонной связи и проводного вещания</t>
  </si>
  <si>
    <t>Оператор связи</t>
  </si>
  <si>
    <t>Оператор микроэлектронного производства</t>
  </si>
  <si>
    <t>Оператор оборудования элионных процессов</t>
  </si>
  <si>
    <t>Наладчик технологического оборудования (электронная техника)</t>
  </si>
  <si>
    <t>Сборщик изделий электронной техники</t>
  </si>
  <si>
    <t>Сборщик приборов вакуумной электроники</t>
  </si>
  <si>
    <t>Наладчик оборудования оптического производства</t>
  </si>
  <si>
    <t>Оптик-механик</t>
  </si>
  <si>
    <t>Сборщик очков</t>
  </si>
  <si>
    <t>Электромеханик по ремонту и обслуживанию медицинского оборудования</t>
  </si>
  <si>
    <t>Электромеханик по ремонту и обслуживанию медицинских оптических приборов</t>
  </si>
  <si>
    <t>Электромеханик по ремонту и обслуживанию электронной медицинской аппаратуры</t>
  </si>
  <si>
    <t>Механик протезно-ортопедических изделий</t>
  </si>
  <si>
    <t>Машинист котлов</t>
  </si>
  <si>
    <t>Машинист паровых турбин</t>
  </si>
  <si>
    <t>Электрослесарь по ремонту оборудования электростанций</t>
  </si>
  <si>
    <t>Слесарь по ремонту оборудования электростанций</t>
  </si>
  <si>
    <t>Электромонтер по техническому обслуживанию электростанций и сетей</t>
  </si>
  <si>
    <t>Электромонтер-линейщик по монтажу воздушных линий высокого напряжения и контактной сети</t>
  </si>
  <si>
    <t>Электромонтер по ремонту электросетей</t>
  </si>
  <si>
    <t>Сборщик трансформаторов</t>
  </si>
  <si>
    <t>Сборщик электрических машин и аппаратов</t>
  </si>
  <si>
    <t>Электромонтер по ремонту и обслуживанию электрооборудования (по отраслям)</t>
  </si>
  <si>
    <t>Электромеханик по испытанию и ремонту электрооборудования летательных аппаратов</t>
  </si>
  <si>
    <t>Сборщик электроизмерительных приборов</t>
  </si>
  <si>
    <t>Электромонтажник-схемщик</t>
  </si>
  <si>
    <t>Электромеханик по лифтам</t>
  </si>
  <si>
    <t>Оператор в производстве металлических изделий</t>
  </si>
  <si>
    <t>Наладчик холодноштамповочного оборудования</t>
  </si>
  <si>
    <t>Наладчик кузнечно-прессового оборудования</t>
  </si>
  <si>
    <t>Сварщик (ручной и частично механизированной сварки (наплавки)</t>
  </si>
  <si>
    <t>Сварщик на лазерных установках</t>
  </si>
  <si>
    <t>Сварщик на электронно-лучевых сварочных установках</t>
  </si>
  <si>
    <t>Наладчик литейного оборудования</t>
  </si>
  <si>
    <t>Машинист лесозаготовительных и трелевочных машин</t>
  </si>
  <si>
    <t>Слесарь по ремонту лесозаготовительного оборудования</t>
  </si>
  <si>
    <t>Электромонтажник блоков электронно-механических часов</t>
  </si>
  <si>
    <t>Часовщик-ремонтник</t>
  </si>
  <si>
    <t>Монтажник технологического оборудования (по видам оборудования)</t>
  </si>
  <si>
    <t>Наладчик оборудования в бумажном производстве</t>
  </si>
  <si>
    <t>Наладчик деревообрабатывающего оборудования</t>
  </si>
  <si>
    <t>Наладчик технологического оборудования в производстве строительных материалов</t>
  </si>
  <si>
    <t>Электромеханик по торговому и холодильному оборудованию</t>
  </si>
  <si>
    <t>Машинист холодильных установок</t>
  </si>
  <si>
    <t>Наладчик контрольно-измерительных приборов и автоматики</t>
  </si>
  <si>
    <t>Электромонтер охранно-пожарной сигнализации</t>
  </si>
  <si>
    <t>Чертежник-конструктор</t>
  </si>
  <si>
    <t>Наладчик станков и оборудования в механообработке</t>
  </si>
  <si>
    <t>Наладчик шлифовальных станков</t>
  </si>
  <si>
    <t>Станочник (металлообработка)</t>
  </si>
  <si>
    <t>Токарь-универсал</t>
  </si>
  <si>
    <t>Фрезеровщик-универсал</t>
  </si>
  <si>
    <t>Шлифовщик-универсал</t>
  </si>
  <si>
    <t>Контролер станочных и слесарных работ</t>
  </si>
  <si>
    <t>Слесарь</t>
  </si>
  <si>
    <t>Лаборант по физико-механическим испытаниям</t>
  </si>
  <si>
    <t>Лаборант-эколог</t>
  </si>
  <si>
    <t>Аппаратчик-оператор экологических установок</t>
  </si>
  <si>
    <t>Изготовитель изделий строительной керамики</t>
  </si>
  <si>
    <t>Аппаратчик-оператор производства неорганических веществ</t>
  </si>
  <si>
    <t>Оператор производства стекловолокна, стекловолокнистых материалов и изделий стеклопластиков</t>
  </si>
  <si>
    <t>Аппаратчик производства стекловолокнистых материалов и стеклопластиков</t>
  </si>
  <si>
    <t>Мастер-изготовитель деталей и изделий из стекла</t>
  </si>
  <si>
    <t>Мастер-обработчик стекла и стеклоизделий</t>
  </si>
  <si>
    <t>Отдельщик и резчик стекла</t>
  </si>
  <si>
    <t>Контролер стекольного производства</t>
  </si>
  <si>
    <t>Изготовитель фарфоровых и фаянсовых изделий</t>
  </si>
  <si>
    <t>Отделочник и комплектовщик фарфоровых и фаянсовых изделий</t>
  </si>
  <si>
    <t>Контролер-приемщик фарфоровых, фаянсовых и керамических изделий</t>
  </si>
  <si>
    <t>Изготовитель эмалированной посуды</t>
  </si>
  <si>
    <t>Аппаратчик в производстве химических волокон</t>
  </si>
  <si>
    <t>Оператор в производстве химических волокон</t>
  </si>
  <si>
    <t>Аппаратчик производства синтетических смол и пластических масс</t>
  </si>
  <si>
    <t>Машинист-оператор в производстве изделий из пластмасс</t>
  </si>
  <si>
    <t>Прессовщик изделий из пластмасс</t>
  </si>
  <si>
    <t>Машинист-аппаратчик подготовительных процессов в производстве резиновых смесей, резиновых технических изделий и шин</t>
  </si>
  <si>
    <t>Оператор в производстве шин</t>
  </si>
  <si>
    <t>Оператор процессов вулканизации</t>
  </si>
  <si>
    <t>Мастер шиномонтажной мастерской</t>
  </si>
  <si>
    <t>Оператор в производстве резиновых технических изделий и обуви</t>
  </si>
  <si>
    <t>Аппаратчик-оператор нефтехимического производства</t>
  </si>
  <si>
    <t>Машинист технологических насосов и компрессоров</t>
  </si>
  <si>
    <t>Оператор нефтепереработки</t>
  </si>
  <si>
    <t>Мастер по обслуживанию магистральных трубопроводов</t>
  </si>
  <si>
    <t>Аппаратчик-оператор коксохимического производства</t>
  </si>
  <si>
    <t>Машинист машин коксохимического производства</t>
  </si>
  <si>
    <t>Аппаратчик-оператор азотных производств и продуктов органического синтеза</t>
  </si>
  <si>
    <t>Аппаратчик-оператор в биотехнологии</t>
  </si>
  <si>
    <t>Лаборант-аналитик</t>
  </si>
  <si>
    <t>Аппаратчик элеваторного, мукомольного, крупяного и комбикормового производства</t>
  </si>
  <si>
    <t>Пекарь</t>
  </si>
  <si>
    <t>Оператор поточно-автоматической линии (макаронное производство)</t>
  </si>
  <si>
    <t>Аппаратчик производства сахара</t>
  </si>
  <si>
    <t>Кондитер сахаристых изделий</t>
  </si>
  <si>
    <t>Пивовар</t>
  </si>
  <si>
    <t>Наладчик оборудования в производстве пищевой продукции (по отраслям производства)</t>
  </si>
  <si>
    <t>Мастер производства молочной продукции</t>
  </si>
  <si>
    <t>Изготовитель мороженого</t>
  </si>
  <si>
    <t>Переработчик скота и мяса</t>
  </si>
  <si>
    <t>Обработчик птицы и кроликов</t>
  </si>
  <si>
    <t>Оператор процессов колбасного производства</t>
  </si>
  <si>
    <t>Аппаратчик получения растительного масла</t>
  </si>
  <si>
    <t>Оператор линии производства маргарина</t>
  </si>
  <si>
    <t>Повар, кондитер</t>
  </si>
  <si>
    <t>Пожарный</t>
  </si>
  <si>
    <t>Оператор нефтяных и газовых скважин</t>
  </si>
  <si>
    <t>Оператор по ремонту скважин</t>
  </si>
  <si>
    <t>Бурильщик эксплуатационных и разведочных скважин</t>
  </si>
  <si>
    <t>Машинист на буровых установках</t>
  </si>
  <si>
    <t>Оператор (моторист) по цементажу скважин</t>
  </si>
  <si>
    <t>Вышкомонтажник (широкого профиля)</t>
  </si>
  <si>
    <t>Бурильщик морского бурения скважин</t>
  </si>
  <si>
    <t>Машинист на открытых горных работах</t>
  </si>
  <si>
    <t>Машинист машин по добыче и переработке торфа</t>
  </si>
  <si>
    <t>Ремонтник горного оборудования</t>
  </si>
  <si>
    <t>Горнорабочий на подземных работах</t>
  </si>
  <si>
    <t>Машинист электровоза (на горных выработках)</t>
  </si>
  <si>
    <t>Проходчик</t>
  </si>
  <si>
    <t>Горномонтажник подземный</t>
  </si>
  <si>
    <t>Электрослесарь подземный</t>
  </si>
  <si>
    <t>Обогатитель полезных ископаемых</t>
  </si>
  <si>
    <t>Доменщик</t>
  </si>
  <si>
    <t>Машинист крана металлургического производства</t>
  </si>
  <si>
    <t>Контролер металлургического производства</t>
  </si>
  <si>
    <t>Аппаратчик-оператор в производстве цветных металлов</t>
  </si>
  <si>
    <t>Оператор-обработчик цветных металлов</t>
  </si>
  <si>
    <t>Модельщик</t>
  </si>
  <si>
    <t>Оператор прокатного производства</t>
  </si>
  <si>
    <t>Оператор трубного производства</t>
  </si>
  <si>
    <t>Оператор в производстве огнеупоров</t>
  </si>
  <si>
    <t>Оператор транспортного терминала</t>
  </si>
  <si>
    <t>Докер-механизатор</t>
  </si>
  <si>
    <t>Автомеханик</t>
  </si>
  <si>
    <t>Водитель городского электротранспорта</t>
  </si>
  <si>
    <t>Слесарь по ремонту городского электротранспорта</t>
  </si>
  <si>
    <t>Машинист дорожных и строительных машин</t>
  </si>
  <si>
    <t>Машинист крана (крановщик)</t>
  </si>
  <si>
    <t>Слесарь по ремонту строительных машин</t>
  </si>
  <si>
    <t>Машинист локомотива</t>
  </si>
  <si>
    <t>Слесарь по обслуживанию и ремонту подвижного состава</t>
  </si>
  <si>
    <t>Слесарь-электрик по ремонту электрооборудования подвижного состава (электровозов, электропоездов)</t>
  </si>
  <si>
    <t>Слесарь-электрик метрополитена</t>
  </si>
  <si>
    <t>Электромонтер тяговой подстанции</t>
  </si>
  <si>
    <t>Электромонтер устройств сигнализации, централизации, блокировки (СЦБ)</t>
  </si>
  <si>
    <t>Оператор поста централизации</t>
  </si>
  <si>
    <t>Составитель поездов</t>
  </si>
  <si>
    <t>Слесарь-сборщик авиационной техники</t>
  </si>
  <si>
    <t>Электромонтажник авиационной техники</t>
  </si>
  <si>
    <t>Слесарь-механик авиационных приборов</t>
  </si>
  <si>
    <t>Слесарь по ремонту авиационной техники</t>
  </si>
  <si>
    <t>Судостроитель-судоремонтник металлических судов</t>
  </si>
  <si>
    <t>Судостроитель-судоремонтник неметаллических судов</t>
  </si>
  <si>
    <t>Слесарь-монтажник судовой</t>
  </si>
  <si>
    <t>Слесарь-механик судовой</t>
  </si>
  <si>
    <t>Электрорадиомонтажник судовой</t>
  </si>
  <si>
    <t>Матрос</t>
  </si>
  <si>
    <t>Моторист (машинист)</t>
  </si>
  <si>
    <t>Моторист судовой</t>
  </si>
  <si>
    <t>Механик маломерного судна</t>
  </si>
  <si>
    <t>Машинист-котельный судовой</t>
  </si>
  <si>
    <t>Электрик судовой</t>
  </si>
  <si>
    <t>Водолаз</t>
  </si>
  <si>
    <t>Скорняк</t>
  </si>
  <si>
    <t>Обувщик (широкого профиля)</t>
  </si>
  <si>
    <t>Сборщик обуви</t>
  </si>
  <si>
    <t>Художник по костюму</t>
  </si>
  <si>
    <t>Закройщик</t>
  </si>
  <si>
    <t>Раскройщик материалов</t>
  </si>
  <si>
    <t>Портной</t>
  </si>
  <si>
    <t>Оператор швейного оборудования</t>
  </si>
  <si>
    <t>Вышивальщица</t>
  </si>
  <si>
    <t>Модистка головных уборов</t>
  </si>
  <si>
    <t>Контролер качества текстильных изделий</t>
  </si>
  <si>
    <t>Оператор крутильного оборудования (для всех видов производств)</t>
  </si>
  <si>
    <t>Оператор прядильного производства</t>
  </si>
  <si>
    <t>Раклист</t>
  </si>
  <si>
    <t>Ткач</t>
  </si>
  <si>
    <t>Оператор вязально-швейного оборудования</t>
  </si>
  <si>
    <t>Вязальщица текстильно-галантерейных изделий</t>
  </si>
  <si>
    <t>Оператор производства нетканых материалов</t>
  </si>
  <si>
    <t>Красильщик (общие профессии производства текстиля)</t>
  </si>
  <si>
    <t>Оператор оборудования отделочного производства (общие профессии производства текстиля)</t>
  </si>
  <si>
    <t>Наладчик полиграфического оборудования</t>
  </si>
  <si>
    <t>Оператор электронного набора и верстки</t>
  </si>
  <si>
    <t>Переплетчик</t>
  </si>
  <si>
    <t>Печатник плоской печати</t>
  </si>
  <si>
    <t>Мастер печатного дела</t>
  </si>
  <si>
    <t>Огранщик алмазов в бриллианты</t>
  </si>
  <si>
    <t>Мастер столярного и мебельного производства</t>
  </si>
  <si>
    <t>Обойщик мебели</t>
  </si>
  <si>
    <t>Младшая медицинская сестра по уходу за больными</t>
  </si>
  <si>
    <t>Мастер по лесному хозяйству</t>
  </si>
  <si>
    <t>Станочник деревообрабатывающих станков</t>
  </si>
  <si>
    <t>Станочник-обработчик</t>
  </si>
  <si>
    <t>Оператор линии и установок в деревообработке</t>
  </si>
  <si>
    <t>Контролер полуфабрикатов и изделий из древесины</t>
  </si>
  <si>
    <t>Машинист машин по производству бумаги и картона</t>
  </si>
  <si>
    <t>Сушильщик в бумажном производстве</t>
  </si>
  <si>
    <t>Контролер целлюлозно-бумажного производства</t>
  </si>
  <si>
    <t>Мастер растениеводства</t>
  </si>
  <si>
    <t>Овощевод защищенного грунта</t>
  </si>
  <si>
    <t>Мастер сельскохозяйственного производства</t>
  </si>
  <si>
    <t>Заготовитель продуктов и сырья</t>
  </si>
  <si>
    <t>Тракторист-машинист сельскохозяйственного производства</t>
  </si>
  <si>
    <t>Мастер по техническому обслуживанию и ремонту машинно-тракторного парка</t>
  </si>
  <si>
    <t>Электромонтер по ремонту и обслуживанию электрооборудования в сельскохозяйственном производстве</t>
  </si>
  <si>
    <t>Рыбовод</t>
  </si>
  <si>
    <t>Обработчик рыбы и морепродуктов</t>
  </si>
  <si>
    <t>Рыбак прибрежного лова</t>
  </si>
  <si>
    <t>Мастер садово-паркового и ландшафтного строительства</t>
  </si>
  <si>
    <t>Пчеловод</t>
  </si>
  <si>
    <t>Оленевод-механизатор</t>
  </si>
  <si>
    <t>Охотник промысловый</t>
  </si>
  <si>
    <t>Хозяйка(ин) усадьбы</t>
  </si>
  <si>
    <t>Управляющий сельской усадьбой</t>
  </si>
  <si>
    <t>Младший ветеринарный фельдшер</t>
  </si>
  <si>
    <t>Мастер животноводства</t>
  </si>
  <si>
    <t>Тренер-наездник лошадей</t>
  </si>
  <si>
    <t>Оператор диспетчерской (производственно-диспетчерской) службы</t>
  </si>
  <si>
    <t>Продавец, контролер-кассир</t>
  </si>
  <si>
    <t>Контролер банка</t>
  </si>
  <si>
    <t>Социальный работник</t>
  </si>
  <si>
    <t>Агент рекламный</t>
  </si>
  <si>
    <t>Официант, бармен</t>
  </si>
  <si>
    <t>Парикмахер</t>
  </si>
  <si>
    <t>Бортпроводник судовой</t>
  </si>
  <si>
    <t>Повар судовой</t>
  </si>
  <si>
    <t>Оператор по обработке перевозочных документов на железнодорожном транспорте</t>
  </si>
  <si>
    <t>Проводник на железнодорожном транспорте</t>
  </si>
  <si>
    <t>Слесарь по эксплуатации и ремонту газового оборудования</t>
  </si>
  <si>
    <t>Аппаратчик химической чистки</t>
  </si>
  <si>
    <t>Секретарь</t>
  </si>
  <si>
    <t>Архивариус</t>
  </si>
  <si>
    <t>Делопроизводитель</t>
  </si>
  <si>
    <t>Исполнитель художественно-оформительских работ</t>
  </si>
  <si>
    <t>Ювелир</t>
  </si>
  <si>
    <t>Фотограф</t>
  </si>
  <si>
    <t>Мастер народных художественных промыслов</t>
  </si>
  <si>
    <t>Изготовитель художественных изделий из тканей с художественной росписью</t>
  </si>
  <si>
    <t>Изготовитель художественных изделий из металла</t>
  </si>
  <si>
    <t>Изготовитель художественных изделий из керамики</t>
  </si>
  <si>
    <t>Художник декоративной росписи по металлу</t>
  </si>
  <si>
    <t>Художник росписи по эмали</t>
  </si>
  <si>
    <t>Художник росписи по дереву</t>
  </si>
  <si>
    <t>Художник росписи по ткани</t>
  </si>
  <si>
    <t>Художник миниатюрной живописи</t>
  </si>
  <si>
    <t>Изготовитель художественных изделий из дерева</t>
  </si>
  <si>
    <t>Резчик</t>
  </si>
  <si>
    <t>Инкрустатор</t>
  </si>
  <si>
    <t>Лепщик-модельщик архитектурных деталей</t>
  </si>
  <si>
    <t>Реставратор строительный</t>
  </si>
  <si>
    <t>Реставратор тканей, гобеленов и ковров</t>
  </si>
  <si>
    <t>Реставратор памятников каменного и деревянного зодчества</t>
  </si>
  <si>
    <t>Киномеханик</t>
  </si>
  <si>
    <t>Наладчик сварочного и газоплазморезательного оборудования</t>
  </si>
  <si>
    <t>Код профессии</t>
  </si>
  <si>
    <t>Картография</t>
  </si>
  <si>
    <t>Гидрология</t>
  </si>
  <si>
    <t>Метеорология</t>
  </si>
  <si>
    <t>Архитектура</t>
  </si>
  <si>
    <t>Строительство и эксплуатация зданий и сооружений</t>
  </si>
  <si>
    <t>Строительство и эксплуатация инженерных сооружений</t>
  </si>
  <si>
    <t>Производство неметаллических строительных изделий и конструкций</t>
  </si>
  <si>
    <t>Водоснабжение и водоотведение</t>
  </si>
  <si>
    <t>Строительство и эксплуатация автомобильных дорог и аэродромов</t>
  </si>
  <si>
    <t>Строительство и эксплуатация городских путей сообщения</t>
  </si>
  <si>
    <t>Монтаж и эксплуатация внутренних сантехнических устройств, кондиционирования воздуха и вентиляции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</si>
  <si>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</si>
  <si>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</si>
  <si>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Строительство железных дорог, путь и путевое хозяйство</t>
  </si>
  <si>
    <t>Управление, эксплуатация и обслуживание многоквартирного дома</t>
  </si>
  <si>
    <t>Компьютерные системы и комплексы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</si>
  <si>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</si>
  <si>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</si>
  <si>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</si>
  <si>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</si>
  <si>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Организация и технология защиты информации</t>
  </si>
  <si>
    <t>Информационная безопасность телекоммуникационных систем</t>
  </si>
  <si>
    <t>Информационная безопасность автоматизированных систем</t>
  </si>
  <si>
    <t>Радиоаппаратостроение</t>
  </si>
  <si>
    <t>Техническое обслуживание и ремонт радиоэлектронной техники (по отраслям)</t>
  </si>
  <si>
    <t>Эксплуатация оборудования радиосвязи и электрорадионавигации судов</t>
  </si>
  <si>
    <t>Радиотехнические комплексы и системы управления космических летательных аппаратов</t>
  </si>
  <si>
    <t>Аудиовизуальная техника</t>
  </si>
  <si>
    <t>Техническая эксплуатация транспортного радиоэлектронного оборудования (по видам транспорта)</t>
  </si>
  <si>
    <t>Радиотехнические информационные системы</t>
  </si>
  <si>
    <t>Средства связи с подвижными объектами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</si>
  <si>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</si>
  <si>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</si>
  <si>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</si>
  <si>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Почтовая связь</t>
  </si>
  <si>
    <t>Твердотельная электроника</t>
  </si>
  <si>
    <t>Электронные приборы и устройства</t>
  </si>
  <si>
    <t>Авиационные приборы и комплексы</t>
  </si>
  <si>
    <t>Акустические приборы и системы</t>
  </si>
  <si>
    <t>Радиоэлектронные приборные устройства</t>
  </si>
  <si>
    <t>Электромеханические приборные устройства</t>
  </si>
  <si>
    <t>Оптические и оптико-электронные приборы и системы</t>
  </si>
  <si>
    <t>Биотехнические и медицинские аппараты и системы</t>
  </si>
  <si>
    <t>Монтаж, техническое обслуживание и ремонт медицинской техники</t>
  </si>
  <si>
    <t>Протезно-ортопедическая и реабилитационная техника</t>
  </si>
  <si>
    <t>Тепловые электрические станции</t>
  </si>
  <si>
    <t>Теплоснабжение и теплотехническое оборудование</t>
  </si>
  <si>
    <t>Электрические станции, сети и системы</t>
  </si>
  <si>
    <t>Гидроэлектроэнергетические установки</t>
  </si>
  <si>
    <t>Технология воды, топлива и смазочных материалов на электрических станциях</t>
  </si>
  <si>
    <t>Релейная защита и автоматизация электроэнергетических систем</t>
  </si>
  <si>
    <t>Электроснабжение (по отраслям)</t>
  </si>
  <si>
    <t>Электроизоляционная, кабельная и конденсаторная техника</t>
  </si>
  <si>
    <t>Монтаж и эксплуатация линий электропередачи</t>
  </si>
  <si>
    <t>Электрические машины и аппараты</t>
  </si>
  <si>
    <t>Техническая эксплуатация и обслуживание электрического и электромеханического оборудования (по отраслям)</t>
  </si>
  <si>
    <t>Атомные электрические станции и установки</t>
  </si>
  <si>
    <t>Радиационная безопасность</t>
  </si>
  <si>
    <t>Технология разделения изотопов</t>
  </si>
  <si>
    <t>Монтаж и техническая эксплуатация промышленного оборудования (по отраслям)</t>
  </si>
  <si>
    <t>Техническая эксплуатация оборудования для производства электронной техники</t>
  </si>
  <si>
    <t>Техническая эксплуатация гидравлических машин, гидроприводов и гидропневмоавтоматики</t>
  </si>
  <si>
    <t>Специальные машины и устройства</t>
  </si>
  <si>
    <t>Техническая эксплуатация оборудования в торговле и общественном питании</t>
  </si>
  <si>
    <t>Монтаж и техническая эксплуатация холодильно-компрессорных машин и установок (по отраслям)</t>
  </si>
  <si>
    <t>Автоматизация технологических процессов и производств (по отраслям)</t>
  </si>
  <si>
    <t>Технология машиностроения</t>
  </si>
  <si>
    <t>Аддитивные технологии</t>
  </si>
  <si>
    <t>Аналитический контроль качества химических соединений</t>
  </si>
  <si>
    <t>Химическая технология отделочного производства и обработки изделий</t>
  </si>
  <si>
    <t>Химическая технология неорганических веществ</t>
  </si>
  <si>
    <t>Электрохимическое производство</t>
  </si>
  <si>
    <t>Производство тугоплавких неметаллических и силикатных материалов и изделий</t>
  </si>
  <si>
    <t>Химическая технология органических веществ</t>
  </si>
  <si>
    <t>Технология производства и переработки пластических масс и эластомеров</t>
  </si>
  <si>
    <t>Технология кинофотоматериалов и магнитных носителей</t>
  </si>
  <si>
    <t>Переработка нефти и газа</t>
  </si>
  <si>
    <t>Коксохимическое производство</t>
  </si>
  <si>
    <t>Технология пиротехнических составов и изделий</t>
  </si>
  <si>
    <t>Биохимическое производство</t>
  </si>
  <si>
    <t>Технология хранения и переработки зерна</t>
  </si>
  <si>
    <t>Технология хлеба, кондитерских и макаронных изделий</t>
  </si>
  <si>
    <t>Технология сахаристых продуктов</t>
  </si>
  <si>
    <t>Технология бродильных производств и виноделие</t>
  </si>
  <si>
    <t>Технология консервов и пищеконцентратов</t>
  </si>
  <si>
    <t>Технология молока и молочных продуктов</t>
  </si>
  <si>
    <t>Технология мяса и мясных продуктов</t>
  </si>
  <si>
    <t>Технология жиров и жирозаменителей</t>
  </si>
  <si>
    <t>Технология продукции общественного питания</t>
  </si>
  <si>
    <t>Рациональное использование природохозяйственных комплексов</t>
  </si>
  <si>
    <t>Защита в чрезвычайных ситуациях</t>
  </si>
  <si>
    <t>Природоохранное обустройство территорий</t>
  </si>
  <si>
    <t>Пожарная безопасность</t>
  </si>
  <si>
    <t>Разработка и эксплуатация нефтяных и газовых месторождений</t>
  </si>
  <si>
    <t>Бурение нефтяных и газовых скважин</t>
  </si>
  <si>
    <t>Сооружение и эксплуатация газонефтепроводов и газонефтехранилищ</t>
  </si>
  <si>
    <t>Землеустройство</t>
  </si>
  <si>
    <t>Земельно-имущественные отношения</t>
  </si>
  <si>
    <t>Информационные системы обеспечения градостроительной деятельности</t>
  </si>
  <si>
    <t>Аэрофотогеодезия</t>
  </si>
  <si>
    <t>Прикладная геодезия</t>
  </si>
  <si>
    <t>Гидрогеология и инженерная геология</t>
  </si>
  <si>
    <t>Геология и разведка нефтяных и газовых месторождений</t>
  </si>
  <si>
    <t>Геофизические методы поисков и разведки месторождений полезных ископаемых</t>
  </si>
  <si>
    <t>Технология и техника разведки месторождений полезных ископаемых</t>
  </si>
  <si>
    <t>Геологическая съемка, поиски и разведка месторождений полезных ископаемых</t>
  </si>
  <si>
    <t>Маркшейдерское дело</t>
  </si>
  <si>
    <t>Открытые горные работы</t>
  </si>
  <si>
    <t>Шахтное строительство</t>
  </si>
  <si>
    <t>Подземная разработка месторождений полезных ископаемых</t>
  </si>
  <si>
    <t>Обогащение полезных ископаемых</t>
  </si>
  <si>
    <t>Металлургия черных металлов</t>
  </si>
  <si>
    <t>Металлургия цветных металлов</t>
  </si>
  <si>
    <t>Литейное производство черных и цветных металлов</t>
  </si>
  <si>
    <t>Металловедение и термическая обработка металлов</t>
  </si>
  <si>
    <t>Обработка металлов давлением</t>
  </si>
  <si>
    <t>Сварочное производство</t>
  </si>
  <si>
    <t>Порошковая металлургия, композиционные материалы, покрытия</t>
  </si>
  <si>
    <t>Организация перевозок и управление на транспорте (по видам)</t>
  </si>
  <si>
    <t>Автомобиле- и тракторостроение</t>
  </si>
  <si>
    <t>Техническое обслуживание и ремонт автомобильного транспорта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</si>
  <si>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</si>
  <si>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</si>
  <si>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Техническая эксплуатация подвижного состава железных дорог</t>
  </si>
  <si>
    <t>Производство летательных аппаратов</t>
  </si>
  <si>
    <t>Производство авиационных двигателей</t>
  </si>
  <si>
    <t>Испытание летательных аппаратов</t>
  </si>
  <si>
    <t>Техническая эксплуатация летательных аппаратов и двигателей</t>
  </si>
  <si>
    <t>Обслуживание летательных аппаратов горюче-смазочными материалами</t>
  </si>
  <si>
    <t>Техническая эксплуатация электрифицированных и пилотажно-навигационных комплексов</t>
  </si>
  <si>
    <t>Летная эксплуатация летательных аппаратов</t>
  </si>
  <si>
    <t>Управление движением воздушного транспорта</t>
  </si>
  <si>
    <t>Эксплуатация внутренних водных путей</t>
  </si>
  <si>
    <t>Судостроение</t>
  </si>
  <si>
    <t>Судовождение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</si>
  <si>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</si>
  <si>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</si>
  <si>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Эксплуатация судового электрооборудования и средств автоматики</t>
  </si>
  <si>
    <t>Метрология</t>
  </si>
  <si>
    <t>Техническое регулирование и управление качеством</t>
  </si>
  <si>
    <t>Автоматика и телемеханика на транспорте (железнодорожном транспорте)</t>
  </si>
  <si>
    <t>Автоматические системы управления</t>
  </si>
  <si>
    <t>Системы и средства диспетчерского управления</t>
  </si>
  <si>
    <t>Конструирование, моделирование и технология изделий из кожи</t>
  </si>
  <si>
    <t>Технология кожи и меха</t>
  </si>
  <si>
    <t>Конструирование, моделирование и технология изделий из меха</t>
  </si>
  <si>
    <t>Конструирование, моделирование и технология швейных изделий</t>
  </si>
  <si>
    <t>Технология текстильных изделий (по видам)</t>
  </si>
  <si>
    <t>Полиграфическое производство</t>
  </si>
  <si>
    <t>Производство изделий из бумаги и картона</t>
  </si>
  <si>
    <t>Технология обработки алмазов</t>
  </si>
  <si>
    <t>Лечебное дело</t>
  </si>
  <si>
    <t>Акушерское дело</t>
  </si>
  <si>
    <t>Лабораторная диагностика</t>
  </si>
  <si>
    <t>Медицинская оптика</t>
  </si>
  <si>
    <t>Стоматология ортопедическая</t>
  </si>
  <si>
    <t>Стоматология профилактическая</t>
  </si>
  <si>
    <t>Медико-профилактическое дело</t>
  </si>
  <si>
    <t>Фармация</t>
  </si>
  <si>
    <t>Сестринское дело</t>
  </si>
  <si>
    <t>Медицинский массаж (для обучения лиц с ограниченными возможностями здоровья по зрению)</t>
  </si>
  <si>
    <t>Лесное и лесопарковое хозяйство</t>
  </si>
  <si>
    <t>Технология лесозаготовок</t>
  </si>
  <si>
    <t>Технология деревообработки</t>
  </si>
  <si>
    <t>Технология комплексной переработки древесины</t>
  </si>
  <si>
    <t>Агрономия</t>
  </si>
  <si>
    <t>Технология производства и переработки сельскохозяйственной продукции</t>
  </si>
  <si>
    <t>Механизация сельского хозяйства</t>
  </si>
  <si>
    <t>Электрификация и автоматизация сельского хозяйства</t>
  </si>
  <si>
    <t>Ихтиология и рыбоводство</t>
  </si>
  <si>
    <t>Обработка водных биоресурсов</t>
  </si>
  <si>
    <t>Промышленное рыболовство</t>
  </si>
  <si>
    <t>Садово-парковое и ландшафтное строительство</t>
  </si>
  <si>
    <t>Пчеловодство</t>
  </si>
  <si>
    <t>Охотоведение и звероводство</t>
  </si>
  <si>
    <t>Кинология</t>
  </si>
  <si>
    <t>Ветеринария</t>
  </si>
  <si>
    <t>Зоотехния</t>
  </si>
  <si>
    <t>Экономика и бухгалтерский учет (по отраслям)</t>
  </si>
  <si>
    <t>Страховое дело (по отраслям)</t>
  </si>
  <si>
    <t>Операционная деятельность в логистике</t>
  </si>
  <si>
    <t>Коммерция (по отраслям)</t>
  </si>
  <si>
    <t>Товароведение и экспертиза качества потребительских товаров</t>
  </si>
  <si>
    <t>Финансы</t>
  </si>
  <si>
    <t>Банковское дело</t>
  </si>
  <si>
    <t>Социальная работа</t>
  </si>
  <si>
    <t>Организация сурдокоммуникации</t>
  </si>
  <si>
    <t>Право и организация социального обеспечения</t>
  </si>
  <si>
    <t>Правоохранительная деятельность</t>
  </si>
  <si>
    <t>Право и судебное администрирование</t>
  </si>
  <si>
    <t>Реклама</t>
  </si>
  <si>
    <t>Издательское дело</t>
  </si>
  <si>
    <t>Организация обслуживания в общественном питании</t>
  </si>
  <si>
    <t>Парикмахерское искусство</t>
  </si>
  <si>
    <t>Стилистика и искусство визажа</t>
  </si>
  <si>
    <t>Прикладная эстетика</t>
  </si>
  <si>
    <t>Флористика</t>
  </si>
  <si>
    <t>Сервис на транспорте (по видам транспорта)</t>
  </si>
  <si>
    <t>Сервис по химической обработке изделий</t>
  </si>
  <si>
    <t>Сервис домашнего и коммунального хозяйства</t>
  </si>
  <si>
    <t>Ритуальный сервис</t>
  </si>
  <si>
    <t>Туризм</t>
  </si>
  <si>
    <t>Гостиничный сервис</t>
  </si>
  <si>
    <t>Дошкольное образование</t>
  </si>
  <si>
    <t>Преподавание в начальных классах</t>
  </si>
  <si>
    <t>Педагогика дополнительного образования</t>
  </si>
  <si>
    <t>Специальное дошкольное образование</t>
  </si>
  <si>
    <t>Коррекционная педагогика в начальном образовании</t>
  </si>
  <si>
    <t>Профессиональное обучение (по отраслям)</t>
  </si>
  <si>
    <t>Документационное обеспечение управления и архивоведение</t>
  </si>
  <si>
    <t>Физическая культура</t>
  </si>
  <si>
    <t>Мировая художественная культура</t>
  </si>
  <si>
    <t>Народное художественное творчество (по видам)</t>
  </si>
  <si>
    <t>Социально-культурная деятельность (по видам)</t>
  </si>
  <si>
    <t>Библиотековедение</t>
  </si>
  <si>
    <t>Искусство балета</t>
  </si>
  <si>
    <t>Искусство танца (по видам)</t>
  </si>
  <si>
    <t>Цирковое искусство</t>
  </si>
  <si>
    <t>Актерское искусство</t>
  </si>
  <si>
    <t>Искусство эстрады</t>
  </si>
  <si>
    <t>Музыкальное образование</t>
  </si>
  <si>
    <t>Музыкальное искусство эстрады (по видам)</t>
  </si>
  <si>
    <t>Инструментальное исполнительство (по видам инструментов)</t>
  </si>
  <si>
    <t>Вокальное искусство</t>
  </si>
  <si>
    <t>Сольное и хоровое народное пение</t>
  </si>
  <si>
    <t>Хоровое дирижирование</t>
  </si>
  <si>
    <t>Теория музыки</t>
  </si>
  <si>
    <t>Музыкальное звукооператорское мастерство</t>
  </si>
  <si>
    <t>Театрально-декорационное искусство (по видам)</t>
  </si>
  <si>
    <t>Дизайн (по отраслям)</t>
  </si>
  <si>
    <t>Декоративно-прикладное искусство и народные промыслы (по видам)</t>
  </si>
  <si>
    <t>Художественное оформление изделий текстильной и легкой промышленности</t>
  </si>
  <si>
    <t>Реставрация</t>
  </si>
  <si>
    <t>Живопись (по видам)</t>
  </si>
  <si>
    <t>Изобразительное искусство и черчение</t>
  </si>
  <si>
    <t>Скульптура</t>
  </si>
  <si>
    <t>Техника и искусство фотографии</t>
  </si>
  <si>
    <t>Театральная и аудиовизуальная техника (по видам)</t>
  </si>
  <si>
    <t>Анимация (по видам)</t>
  </si>
  <si>
    <t>Пограничная деятельность (по видам деятельности)</t>
  </si>
  <si>
    <t>Наименование профессии/специальности</t>
  </si>
  <si>
    <t>1.05.02.01</t>
  </si>
  <si>
    <t>1.05.02.02</t>
  </si>
  <si>
    <t>1.05.02.03</t>
  </si>
  <si>
    <t>2.07.02.01</t>
  </si>
  <si>
    <t>2.08.02.01</t>
  </si>
  <si>
    <t>2.08.02.02</t>
  </si>
  <si>
    <t>2.08.02.03</t>
  </si>
  <si>
    <t>2.08.02.04</t>
  </si>
  <si>
    <t>2.08.02.05</t>
  </si>
  <si>
    <t>2.08.02.06</t>
  </si>
  <si>
    <t>2.08.02.07</t>
  </si>
  <si>
    <t>2.08.02.08</t>
  </si>
  <si>
    <t>2.08.02.09</t>
  </si>
  <si>
    <t>2.08.02.10</t>
  </si>
  <si>
    <t>2.08.02.11</t>
  </si>
  <si>
    <t>2.09.02.01</t>
  </si>
  <si>
    <t>2.09.02.02</t>
  </si>
  <si>
    <t>2.09.02.03</t>
  </si>
  <si>
    <t>2.09.02.04</t>
  </si>
  <si>
    <t>2.09.02.05</t>
  </si>
  <si>
    <t>2.10.02.01</t>
  </si>
  <si>
    <t>2.10.02.02</t>
  </si>
  <si>
    <t>2.10.02.03</t>
  </si>
  <si>
    <t>2.11.02.01</t>
  </si>
  <si>
    <t>2.11.02.02</t>
  </si>
  <si>
    <t>2.11.02.03</t>
  </si>
  <si>
    <t>2.11.02.04</t>
  </si>
  <si>
    <t>2.11.02.05</t>
  </si>
  <si>
    <t>2.11.02.06</t>
  </si>
  <si>
    <t>2.11.02.07</t>
  </si>
  <si>
    <t>2.11.02.08</t>
  </si>
  <si>
    <t>2.11.02.09</t>
  </si>
  <si>
    <t>2.11.02.10</t>
  </si>
  <si>
    <t>2.11.02.11</t>
  </si>
  <si>
    <t>2.11.02.12</t>
  </si>
  <si>
    <t>2.11.02.13</t>
  </si>
  <si>
    <t>2.11.02.14</t>
  </si>
  <si>
    <t>2.12.02.01</t>
  </si>
  <si>
    <t>2.12.02.02</t>
  </si>
  <si>
    <t>2.12.02.03</t>
  </si>
  <si>
    <t>2.12.02.04</t>
  </si>
  <si>
    <t>2.12.02.05</t>
  </si>
  <si>
    <t>2.12.02.06</t>
  </si>
  <si>
    <t>2.12.02.07</t>
  </si>
  <si>
    <t>2.12.02.08</t>
  </si>
  <si>
    <t>2.13.02.01</t>
  </si>
  <si>
    <t>2.13.02.02</t>
  </si>
  <si>
    <t>2.13.02.03</t>
  </si>
  <si>
    <t>2.13.02.04</t>
  </si>
  <si>
    <t>2.13.02.05</t>
  </si>
  <si>
    <t>2.13.02.06</t>
  </si>
  <si>
    <t>2.13.02.07</t>
  </si>
  <si>
    <t>2.13.02.08</t>
  </si>
  <si>
    <t>2.13.02.09</t>
  </si>
  <si>
    <t>2.13.02.10</t>
  </si>
  <si>
    <t>2.13.02.11</t>
  </si>
  <si>
    <t>2.14.02.01</t>
  </si>
  <si>
    <t>2.14.02.02</t>
  </si>
  <si>
    <t>2.14.02.03</t>
  </si>
  <si>
    <t>2.15.02.01</t>
  </si>
  <si>
    <t>2.15.02.02</t>
  </si>
  <si>
    <t>2.15.02.03</t>
  </si>
  <si>
    <t>2.15.02.04</t>
  </si>
  <si>
    <t>2.15.02.05</t>
  </si>
  <si>
    <t>2.15.02.06</t>
  </si>
  <si>
    <t>2.15.02.07</t>
  </si>
  <si>
    <t>2.15.02.08</t>
  </si>
  <si>
    <t>2.15.02.09</t>
  </si>
  <si>
    <t>2.18.02.01</t>
  </si>
  <si>
    <t>2.18.02.02</t>
  </si>
  <si>
    <t>2.18.02.03</t>
  </si>
  <si>
    <t>2.18.02.04</t>
  </si>
  <si>
    <t>2.18.02.05</t>
  </si>
  <si>
    <t>2.18.02.06</t>
  </si>
  <si>
    <t>2.18.02.07</t>
  </si>
  <si>
    <t>2.18.02.08</t>
  </si>
  <si>
    <t>2.18.02.09</t>
  </si>
  <si>
    <t>2.18.02.10</t>
  </si>
  <si>
    <t>2.18.02.11</t>
  </si>
  <si>
    <t>2.19.02.01</t>
  </si>
  <si>
    <t>2.19.02.02</t>
  </si>
  <si>
    <t>2.19.02.03</t>
  </si>
  <si>
    <t>2.19.02.04</t>
  </si>
  <si>
    <t>2.19.02.05</t>
  </si>
  <si>
    <t>2.19.02.06</t>
  </si>
  <si>
    <t>2.19.02.07</t>
  </si>
  <si>
    <t>2.19.02.08</t>
  </si>
  <si>
    <t>2.19.02.09</t>
  </si>
  <si>
    <t>2.19.02.10</t>
  </si>
  <si>
    <t>2.20.02.01</t>
  </si>
  <si>
    <t>2.20.02.02</t>
  </si>
  <si>
    <t>2.20.02.03</t>
  </si>
  <si>
    <t>2.20.02.04</t>
  </si>
  <si>
    <t>2.21.02.01</t>
  </si>
  <si>
    <t>2.21.02.02</t>
  </si>
  <si>
    <t>2.21.02.03</t>
  </si>
  <si>
    <t>2.21.02.04</t>
  </si>
  <si>
    <t>2.21.02.05</t>
  </si>
  <si>
    <t>2.21.02.06</t>
  </si>
  <si>
    <t>2.21.02.07</t>
  </si>
  <si>
    <t>2.21.02.08</t>
  </si>
  <si>
    <t>2.21.02.09</t>
  </si>
  <si>
    <t>2.21.02.10</t>
  </si>
  <si>
    <t>2.21.02.11</t>
  </si>
  <si>
    <t>2.21.02.12</t>
  </si>
  <si>
    <t>2.21.02.13</t>
  </si>
  <si>
    <t>2.21.02.14</t>
  </si>
  <si>
    <t>2.21.02.15</t>
  </si>
  <si>
    <t>2.21.02.16</t>
  </si>
  <si>
    <t>2.21.02.17</t>
  </si>
  <si>
    <t>2.21.02.18</t>
  </si>
  <si>
    <t>2.22.02.01</t>
  </si>
  <si>
    <t>2.22.02.02</t>
  </si>
  <si>
    <t>2.22.02.03</t>
  </si>
  <si>
    <t>2.22.02.04</t>
  </si>
  <si>
    <t>2.22.02.05</t>
  </si>
  <si>
    <t>2.22.02.06</t>
  </si>
  <si>
    <t>2.22.02.07</t>
  </si>
  <si>
    <t>2.23.02.01</t>
  </si>
  <si>
    <t>2.23.02.02</t>
  </si>
  <si>
    <t>2.23.02.03</t>
  </si>
  <si>
    <t>2.23.02.04</t>
  </si>
  <si>
    <t>2.23.02.05</t>
  </si>
  <si>
    <t>2.23.02.06</t>
  </si>
  <si>
    <t>2.24.02.01</t>
  </si>
  <si>
    <t>2.24.02.02</t>
  </si>
  <si>
    <t>2.24.02.03</t>
  </si>
  <si>
    <t>2.25.02.01</t>
  </si>
  <si>
    <t>2.25.02.02</t>
  </si>
  <si>
    <t>2.25.02.03</t>
  </si>
  <si>
    <t>2.25.02.04</t>
  </si>
  <si>
    <t>2.25.02.05</t>
  </si>
  <si>
    <t>2.26.02.01</t>
  </si>
  <si>
    <t>2.26.02.02</t>
  </si>
  <si>
    <t>2.26.02.03</t>
  </si>
  <si>
    <t>2.26.02.04</t>
  </si>
  <si>
    <t>2.26.02.05</t>
  </si>
  <si>
    <t>2.26.02.06</t>
  </si>
  <si>
    <t>2.27.02.01</t>
  </si>
  <si>
    <t>2.27.02.02</t>
  </si>
  <si>
    <t>2.27.02.03</t>
  </si>
  <si>
    <t>2.27.02.04</t>
  </si>
  <si>
    <t>2.27.02.05</t>
  </si>
  <si>
    <t>2.29.02.01</t>
  </si>
  <si>
    <t>2.29.02.02</t>
  </si>
  <si>
    <t>2.29.02.03</t>
  </si>
  <si>
    <t>2.29.02.04</t>
  </si>
  <si>
    <t>2.29.02.05</t>
  </si>
  <si>
    <t>2.29.02.06</t>
  </si>
  <si>
    <t>2.29.02.07</t>
  </si>
  <si>
    <t>2.29.02.08</t>
  </si>
  <si>
    <t>3.31.02.01</t>
  </si>
  <si>
    <t>3.31.02.02</t>
  </si>
  <si>
    <t>3.31.02.03</t>
  </si>
  <si>
    <t>3.31.02.04</t>
  </si>
  <si>
    <t>3.31.02.05</t>
  </si>
  <si>
    <t>3.31.02.06</t>
  </si>
  <si>
    <t>3.32.02.01</t>
  </si>
  <si>
    <t>3.33.02.01</t>
  </si>
  <si>
    <t>3.34.02.01</t>
  </si>
  <si>
    <t>3.34.02.02</t>
  </si>
  <si>
    <t>4.35.02.01</t>
  </si>
  <si>
    <t>4.35.02.02</t>
  </si>
  <si>
    <t>4.35.02.03</t>
  </si>
  <si>
    <t>4.35.02.04</t>
  </si>
  <si>
    <t>4.35.02.05</t>
  </si>
  <si>
    <t>4.35.02.06</t>
  </si>
  <si>
    <t>4.35.02.07</t>
  </si>
  <si>
    <t>4.35.02.08</t>
  </si>
  <si>
    <t>4.35.02.09</t>
  </si>
  <si>
    <t>4.35.02.10</t>
  </si>
  <si>
    <t>4.35.02.11</t>
  </si>
  <si>
    <t>4.35.02.12</t>
  </si>
  <si>
    <t>4.35.02.13</t>
  </si>
  <si>
    <t>4.35.02.14</t>
  </si>
  <si>
    <t>4.35.02.15</t>
  </si>
  <si>
    <t>4.36.02.01</t>
  </si>
  <si>
    <t>4.36.02.02</t>
  </si>
  <si>
    <t>5.38.02.01</t>
  </si>
  <si>
    <t>5.38.02.02</t>
  </si>
  <si>
    <t>5.38.02.03</t>
  </si>
  <si>
    <t>5.38.02.04</t>
  </si>
  <si>
    <t>5.38.02.05</t>
  </si>
  <si>
    <t>5.38.02.06</t>
  </si>
  <si>
    <t>5.38.02.07</t>
  </si>
  <si>
    <t>5.39.02.01</t>
  </si>
  <si>
    <t>5.39.02.02</t>
  </si>
  <si>
    <t>5.40.02.01</t>
  </si>
  <si>
    <t>5.40.02.02</t>
  </si>
  <si>
    <t>5.40.02.03</t>
  </si>
  <si>
    <t>5.42.02.01</t>
  </si>
  <si>
    <t>5.42.02.02</t>
  </si>
  <si>
    <t>5.43.02.01</t>
  </si>
  <si>
    <t>5.43.02.02</t>
  </si>
  <si>
    <t>5.43.02.03</t>
  </si>
  <si>
    <t>5.43.02.04</t>
  </si>
  <si>
    <t>5.43.02.05</t>
  </si>
  <si>
    <t>5.43.02.06</t>
  </si>
  <si>
    <t>5.43.02.07</t>
  </si>
  <si>
    <t>5.43.02.08</t>
  </si>
  <si>
    <t>5.43.02.09</t>
  </si>
  <si>
    <t>5.43.02.10</t>
  </si>
  <si>
    <t>5.43.02.11</t>
  </si>
  <si>
    <t>6.44.02.01</t>
  </si>
  <si>
    <t>6.44.02.02</t>
  </si>
  <si>
    <t>6.44.02.03</t>
  </si>
  <si>
    <t>6.44.02.04</t>
  </si>
  <si>
    <t>6.44.02.05</t>
  </si>
  <si>
    <t>6.44.02.06</t>
  </si>
  <si>
    <t>7.46.02.01</t>
  </si>
  <si>
    <t>7.49.02.01</t>
  </si>
  <si>
    <t>7.49.02.02</t>
  </si>
  <si>
    <t>Адаптивная физическая культура</t>
  </si>
  <si>
    <t>8.50.02.01</t>
  </si>
  <si>
    <t>8.51.02.01</t>
  </si>
  <si>
    <t>8.51.02.02</t>
  </si>
  <si>
    <t>8.51.02.03</t>
  </si>
  <si>
    <t>8.52.02.01</t>
  </si>
  <si>
    <t>8.52.02.02</t>
  </si>
  <si>
    <t>8.52.02.03</t>
  </si>
  <si>
    <t>8.52.02.04</t>
  </si>
  <si>
    <t>8.52.02.05</t>
  </si>
  <si>
    <t>8.53.02.01</t>
  </si>
  <si>
    <t>8.53.02.02</t>
  </si>
  <si>
    <t>8.53.02.03</t>
  </si>
  <si>
    <t>8.53.02.04</t>
  </si>
  <si>
    <t>8.53.02.05</t>
  </si>
  <si>
    <t>8.53.02.06</t>
  </si>
  <si>
    <t>8.53.02.07</t>
  </si>
  <si>
    <t>8.53.02.08</t>
  </si>
  <si>
    <t>8.53.02.09</t>
  </si>
  <si>
    <t>8.54.02.01</t>
  </si>
  <si>
    <t>8.54.02.02</t>
  </si>
  <si>
    <t>8.54.02.03</t>
  </si>
  <si>
    <t>8.54.02.04</t>
  </si>
  <si>
    <t>8.54.02.05</t>
  </si>
  <si>
    <t>8.54.02.06</t>
  </si>
  <si>
    <t>8.54.02.07</t>
  </si>
  <si>
    <t>8.54.02.08</t>
  </si>
  <si>
    <t>8.55.02.01</t>
  </si>
  <si>
    <t>8.55.02.02</t>
  </si>
  <si>
    <t>9.57.02.01</t>
  </si>
  <si>
    <t>1.05.01.01</t>
  </si>
  <si>
    <t>2.08.01.01</t>
  </si>
  <si>
    <t>2.08.01.02</t>
  </si>
  <si>
    <t>2.08.01.03</t>
  </si>
  <si>
    <t>2.08.01.04</t>
  </si>
  <si>
    <t>2.08.01.05</t>
  </si>
  <si>
    <t>2.08.01.06</t>
  </si>
  <si>
    <t>2.08.01.07</t>
  </si>
  <si>
    <t>2.08.01.08</t>
  </si>
  <si>
    <t>2.08.01.09</t>
  </si>
  <si>
    <t>2.08.01.10</t>
  </si>
  <si>
    <t>2.08.01.11</t>
  </si>
  <si>
    <t>2.08.01.12</t>
  </si>
  <si>
    <t>2.08.01.13</t>
  </si>
  <si>
    <t>2.08.01.14</t>
  </si>
  <si>
    <t>2.08.01.15</t>
  </si>
  <si>
    <t>2.08.01.16</t>
  </si>
  <si>
    <t>2.08.01.17</t>
  </si>
  <si>
    <t>2.08.01.18</t>
  </si>
  <si>
    <t>2.08.01.19</t>
  </si>
  <si>
    <t>2.08.01.20</t>
  </si>
  <si>
    <t>2.08.01.21</t>
  </si>
  <si>
    <t>2.08.01.22</t>
  </si>
  <si>
    <t>2.08.01.23</t>
  </si>
  <si>
    <t>2.09.01.01</t>
  </si>
  <si>
    <t>2.09.01.02</t>
  </si>
  <si>
    <t>2.09.01.03</t>
  </si>
  <si>
    <t>2.11.01.01</t>
  </si>
  <si>
    <t>2.11.01.02</t>
  </si>
  <si>
    <t>2.11.01.03</t>
  </si>
  <si>
    <t>2.11.01.04</t>
  </si>
  <si>
    <t>2.11.01.05</t>
  </si>
  <si>
    <t>2.11.01.06</t>
  </si>
  <si>
    <t>2.11.01.07</t>
  </si>
  <si>
    <t>2.11.01.08</t>
  </si>
  <si>
    <t>2.11.01.09</t>
  </si>
  <si>
    <t>2.11.01.10</t>
  </si>
  <si>
    <t>2.11.01.11</t>
  </si>
  <si>
    <t>2.11.01.12</t>
  </si>
  <si>
    <t>2.11.01.13</t>
  </si>
  <si>
    <t>2.12.01.01</t>
  </si>
  <si>
    <t>2.12.01.02</t>
  </si>
  <si>
    <t>2.12.01.03</t>
  </si>
  <si>
    <t>2.12.01.04</t>
  </si>
  <si>
    <t>Электромеханик по ремонту и обслуживанию наркознодыхательной аппаратуры</t>
  </si>
  <si>
    <t>2.12.01.05</t>
  </si>
  <si>
    <t>2.12.01.06</t>
  </si>
  <si>
    <t>2.12.01.07</t>
  </si>
  <si>
    <t>2.12.01.08</t>
  </si>
  <si>
    <t>2.13.01.01</t>
  </si>
  <si>
    <t>2.13.01.02</t>
  </si>
  <si>
    <t>2.13.01.03</t>
  </si>
  <si>
    <t>2.13.01.04</t>
  </si>
  <si>
    <t>2.13.01.05</t>
  </si>
  <si>
    <t>2.13.01.06</t>
  </si>
  <si>
    <t>2.13.01.07</t>
  </si>
  <si>
    <t>2.13.01.08</t>
  </si>
  <si>
    <t>2.13.01.09</t>
  </si>
  <si>
    <t>2.13.01.10</t>
  </si>
  <si>
    <t>2.13.01.11</t>
  </si>
  <si>
    <t>2.13.01.12</t>
  </si>
  <si>
    <t>2.13.01.13</t>
  </si>
  <si>
    <t>2.13.01.14</t>
  </si>
  <si>
    <t>2.15.01.01</t>
  </si>
  <si>
    <t>2.15.01.02</t>
  </si>
  <si>
    <t>2.15.01.03</t>
  </si>
  <si>
    <t>2.15.01.04</t>
  </si>
  <si>
    <t>2.15.01.05</t>
  </si>
  <si>
    <t>2.15.01.06</t>
  </si>
  <si>
    <t>2.15.01.07</t>
  </si>
  <si>
    <t>2.15.01.08</t>
  </si>
  <si>
    <t>2.15.01.09</t>
  </si>
  <si>
    <t>2.15.01.10</t>
  </si>
  <si>
    <t>2.15.01.11</t>
  </si>
  <si>
    <t>2.15.01.12</t>
  </si>
  <si>
    <t>2.15.01.13</t>
  </si>
  <si>
    <t>2.15.01.14</t>
  </si>
  <si>
    <t>2.15.01.15</t>
  </si>
  <si>
    <t>2.15.01.16</t>
  </si>
  <si>
    <t>2.15.01.17</t>
  </si>
  <si>
    <t>2.15.01.18</t>
  </si>
  <si>
    <t>2.15.01.19</t>
  </si>
  <si>
    <t>2.15.01.20</t>
  </si>
  <si>
    <t>Слесарь но контрольно-измерительным приборам и автоматике</t>
  </si>
  <si>
    <t>2.15.01.21</t>
  </si>
  <si>
    <t>2.15.01.22</t>
  </si>
  <si>
    <t>2.15.01.23</t>
  </si>
  <si>
    <t>2.15.01.24</t>
  </si>
  <si>
    <t>2.15.01.25</t>
  </si>
  <si>
    <t>2.15.01.26</t>
  </si>
  <si>
    <t>2.15.01.27</t>
  </si>
  <si>
    <t>2.15.01.28</t>
  </si>
  <si>
    <t>2.15.01.29</t>
  </si>
  <si>
    <t>2.15.01.30</t>
  </si>
  <si>
    <t>2.18.01.01</t>
  </si>
  <si>
    <t>2.18.01.02</t>
  </si>
  <si>
    <t>2.18.01.03</t>
  </si>
  <si>
    <t>2.18.01.04</t>
  </si>
  <si>
    <t>2.18.01.05</t>
  </si>
  <si>
    <t>2.18.01.06</t>
  </si>
  <si>
    <t>2.18.01.07</t>
  </si>
  <si>
    <t>2.18.01.08</t>
  </si>
  <si>
    <t>2.18.01.09</t>
  </si>
  <si>
    <t>2.18.01.10</t>
  </si>
  <si>
    <t>2.18.01.11</t>
  </si>
  <si>
    <t>2.18.01.12</t>
  </si>
  <si>
    <t>2.18.01.13</t>
  </si>
  <si>
    <t>2.18.01.14</t>
  </si>
  <si>
    <t>2.18.01.15</t>
  </si>
  <si>
    <t>2.18.01.16</t>
  </si>
  <si>
    <t>2.18.01.17</t>
  </si>
  <si>
    <t>2.18.01.18</t>
  </si>
  <si>
    <t>2.18.01.19</t>
  </si>
  <si>
    <t>2.18.01.20</t>
  </si>
  <si>
    <t>2.18.01.21</t>
  </si>
  <si>
    <t>2.18.01.22</t>
  </si>
  <si>
    <t>2.18.01.23</t>
  </si>
  <si>
    <t>2.18.01.24</t>
  </si>
  <si>
    <t>2.18.01.25</t>
  </si>
  <si>
    <t>2.18.01.26</t>
  </si>
  <si>
    <t>2.18.01.27</t>
  </si>
  <si>
    <t>2.18.01.28</t>
  </si>
  <si>
    <t>2.18.01.29</t>
  </si>
  <si>
    <t>2.18.01.30</t>
  </si>
  <si>
    <t>2.18.01.31</t>
  </si>
  <si>
    <t>2.18.01.32</t>
  </si>
  <si>
    <t>2.19.01.01</t>
  </si>
  <si>
    <t>2.19.01.02</t>
  </si>
  <si>
    <t>2.19.01.03</t>
  </si>
  <si>
    <t>2.19.01.04</t>
  </si>
  <si>
    <t>2.19.01.05</t>
  </si>
  <si>
    <t>2.19.01.06</t>
  </si>
  <si>
    <t>2.19.01.07</t>
  </si>
  <si>
    <t>2.19.01.08</t>
  </si>
  <si>
    <t>2.19.01.09</t>
  </si>
  <si>
    <t>2.19.01.10</t>
  </si>
  <si>
    <t>2.19.01.11</t>
  </si>
  <si>
    <t>2.19.01.12</t>
  </si>
  <si>
    <t>2.19.01.13</t>
  </si>
  <si>
    <t>2.19.01.14</t>
  </si>
  <si>
    <t>2.19.01.15</t>
  </si>
  <si>
    <t>2.19.01.16</t>
  </si>
  <si>
    <t>2.19.01.17</t>
  </si>
  <si>
    <t>2.20.01.01</t>
  </si>
  <si>
    <t>2.21.01.01</t>
  </si>
  <si>
    <t>2.21.01.02</t>
  </si>
  <si>
    <t>2.21.01.03</t>
  </si>
  <si>
    <t>2.21.01.04</t>
  </si>
  <si>
    <t>2.21.01.05</t>
  </si>
  <si>
    <t>2.21.01.06</t>
  </si>
  <si>
    <t>2.21.01.07</t>
  </si>
  <si>
    <t>2.21.01.08</t>
  </si>
  <si>
    <t>2.21.01.09</t>
  </si>
  <si>
    <t>2.21.01.10</t>
  </si>
  <si>
    <t>2.21.01.11</t>
  </si>
  <si>
    <t>2.21.01.12</t>
  </si>
  <si>
    <t>2.21.01.13</t>
  </si>
  <si>
    <t>2.21.01.14</t>
  </si>
  <si>
    <t>2.21.01.15</t>
  </si>
  <si>
    <t>2.21.01.16</t>
  </si>
  <si>
    <t>2.22.01.01</t>
  </si>
  <si>
    <t>2.22.01.02</t>
  </si>
  <si>
    <t>Сталеплавильщик (по типам производства)</t>
  </si>
  <si>
    <t>2.22.01.03</t>
  </si>
  <si>
    <t>2.22.01.04</t>
  </si>
  <si>
    <t>2.22.01.05</t>
  </si>
  <si>
    <t>2.22.01.06</t>
  </si>
  <si>
    <t>2.22.01.07</t>
  </si>
  <si>
    <t>2.22.01.08</t>
  </si>
  <si>
    <t>2.22.01.09</t>
  </si>
  <si>
    <t>2.22.01.10</t>
  </si>
  <si>
    <t>2.23.01.01</t>
  </si>
  <si>
    <t>2.23.01.02</t>
  </si>
  <si>
    <t>2.23.01.03</t>
  </si>
  <si>
    <t>2.23.01.04</t>
  </si>
  <si>
    <t>2.23.01.05</t>
  </si>
  <si>
    <t>2.23.01.06</t>
  </si>
  <si>
    <t>2.23.01.07</t>
  </si>
  <si>
    <t>2.23.01.08</t>
  </si>
  <si>
    <t>2.23.01.09</t>
  </si>
  <si>
    <t>2.23.01.10</t>
  </si>
  <si>
    <t>2.23.01.11</t>
  </si>
  <si>
    <t>2.23.01.12</t>
  </si>
  <si>
    <t>2.23.01.13</t>
  </si>
  <si>
    <t>2.23.01.14</t>
  </si>
  <si>
    <t>2.23.01.15</t>
  </si>
  <si>
    <t>2.23.01.16</t>
  </si>
  <si>
    <t>2.24.01.01</t>
  </si>
  <si>
    <t>2.24.01.02</t>
  </si>
  <si>
    <t>2.24.01.03</t>
  </si>
  <si>
    <t>2.24.01.04</t>
  </si>
  <si>
    <t>2.26.01.01</t>
  </si>
  <si>
    <t>2.26.01.02</t>
  </si>
  <si>
    <t>2.26.01.03</t>
  </si>
  <si>
    <t>2.26.01.04</t>
  </si>
  <si>
    <t>2.26.01.05</t>
  </si>
  <si>
    <t>2.26.01.06</t>
  </si>
  <si>
    <t>Судоводитель - помощник механика маломерного судна</t>
  </si>
  <si>
    <t>2.26.01.07</t>
  </si>
  <si>
    <t>2.26.01.08</t>
  </si>
  <si>
    <t>2.26.01.09</t>
  </si>
  <si>
    <t>2.26.01.10</t>
  </si>
  <si>
    <t>2.26.01.11</t>
  </si>
  <si>
    <t>2.26.01.12</t>
  </si>
  <si>
    <t>2.26.01.13</t>
  </si>
  <si>
    <t>2.29.01.01</t>
  </si>
  <si>
    <t>2.29.01.02</t>
  </si>
  <si>
    <t>2.29.01.03</t>
  </si>
  <si>
    <t>2.29.01.04</t>
  </si>
  <si>
    <t>2.29.01.05</t>
  </si>
  <si>
    <t>2.29.01.06</t>
  </si>
  <si>
    <t>2.29.01.07</t>
  </si>
  <si>
    <t>2.29.01.08</t>
  </si>
  <si>
    <t>2.29.01.09</t>
  </si>
  <si>
    <t>2.29.01.10</t>
  </si>
  <si>
    <t>2.29.01.11</t>
  </si>
  <si>
    <t>2.29.01.12</t>
  </si>
  <si>
    <t>2.29.01.13</t>
  </si>
  <si>
    <t>Оператор оборудования чесального производства (для всех видов производств)</t>
  </si>
  <si>
    <t>2.29.01.14</t>
  </si>
  <si>
    <t>2.29.01.15</t>
  </si>
  <si>
    <t>2.29.01.16</t>
  </si>
  <si>
    <t>2.29.01.17</t>
  </si>
  <si>
    <t>2.29.01.18</t>
  </si>
  <si>
    <t>2.29.01.19</t>
  </si>
  <si>
    <t>2.29.01.20</t>
  </si>
  <si>
    <t>2.29.01.21</t>
  </si>
  <si>
    <t>2.29.01.22</t>
  </si>
  <si>
    <t>Аппаратчик отделочного производства (общие профессии производства текстиля)</t>
  </si>
  <si>
    <t>2.29.01.23</t>
  </si>
  <si>
    <t>2.29.01.24</t>
  </si>
  <si>
    <t>2.29.01.25</t>
  </si>
  <si>
    <t>2.29.01.26</t>
  </si>
  <si>
    <t>2.29.01.27</t>
  </si>
  <si>
    <t>2.29.01.28</t>
  </si>
  <si>
    <t>2.29.01.29</t>
  </si>
  <si>
    <t>2.29.01.30</t>
  </si>
  <si>
    <t>3.34.01.01</t>
  </si>
  <si>
    <t>4.35.01.01</t>
  </si>
  <si>
    <t>4.35.01.02</t>
  </si>
  <si>
    <t>4.35.01.03</t>
  </si>
  <si>
    <t>4.35.01.04</t>
  </si>
  <si>
    <t>4.35.01.05</t>
  </si>
  <si>
    <t>4.35.01.06</t>
  </si>
  <si>
    <t>4.35.01.07</t>
  </si>
  <si>
    <t>4.35.01.08</t>
  </si>
  <si>
    <t>4.35.01.09</t>
  </si>
  <si>
    <t>4.35.01.10</t>
  </si>
  <si>
    <t>4.35.01.11</t>
  </si>
  <si>
    <t>4.35.01.12</t>
  </si>
  <si>
    <t>4.35.01.13</t>
  </si>
  <si>
    <t>4.35.01.14</t>
  </si>
  <si>
    <t>4.35.01.15</t>
  </si>
  <si>
    <t>4.35.01.16</t>
  </si>
  <si>
    <t>4.35.01.17</t>
  </si>
  <si>
    <t>4.35.01.18</t>
  </si>
  <si>
    <t>4.35.01.19</t>
  </si>
  <si>
    <t>4.35.01.20</t>
  </si>
  <si>
    <t>4.35.01.21</t>
  </si>
  <si>
    <t>4.35.01.22</t>
  </si>
  <si>
    <t>4.35.01.23</t>
  </si>
  <si>
    <t>4.35.01.24</t>
  </si>
  <si>
    <t>4.36.01.01</t>
  </si>
  <si>
    <t>4.36.01.02</t>
  </si>
  <si>
    <t>4.36.01.03</t>
  </si>
  <si>
    <t>5.38.01.01</t>
  </si>
  <si>
    <t>5.38.01.02</t>
  </si>
  <si>
    <t>5.38.01.03</t>
  </si>
  <si>
    <t>5.39.01.01</t>
  </si>
  <si>
    <t>5.42.01.01</t>
  </si>
  <si>
    <t>5.43.01.01</t>
  </si>
  <si>
    <t>5.43.01.02</t>
  </si>
  <si>
    <t>5.43.01.03</t>
  </si>
  <si>
    <t>5.43.01.04</t>
  </si>
  <si>
    <t>5.43.01.05</t>
  </si>
  <si>
    <t>5.43.01.06</t>
  </si>
  <si>
    <t>5.43.01.07</t>
  </si>
  <si>
    <t>5.43.01.08</t>
  </si>
  <si>
    <t>7.46.01.01</t>
  </si>
  <si>
    <t>7.46.01.02</t>
  </si>
  <si>
    <t>7.46.01.03</t>
  </si>
  <si>
    <t>8.54.01.01</t>
  </si>
  <si>
    <t>8.54.01.02</t>
  </si>
  <si>
    <t>8.54.01.03</t>
  </si>
  <si>
    <t>8.54.01.04</t>
  </si>
  <si>
    <t>8.54.01.05</t>
  </si>
  <si>
    <t>8.54.01.06</t>
  </si>
  <si>
    <t>8.54.01.07</t>
  </si>
  <si>
    <t>8.54.01.08</t>
  </si>
  <si>
    <t>8.54.01.09</t>
  </si>
  <si>
    <t>8.54.01.10</t>
  </si>
  <si>
    <t>8.54.01.11</t>
  </si>
  <si>
    <t>8.54.01.12</t>
  </si>
  <si>
    <t>8.54.01.13</t>
  </si>
  <si>
    <t>8.54.01.14</t>
  </si>
  <si>
    <t>8.54.01.15</t>
  </si>
  <si>
    <t>8.54.01.16</t>
  </si>
  <si>
    <t>8.54.01.17</t>
  </si>
  <si>
    <t>8.54.01.18</t>
  </si>
  <si>
    <t>8.54.01.19</t>
  </si>
  <si>
    <t>8.55.01.01</t>
  </si>
  <si>
    <t>Полное наименование</t>
  </si>
  <si>
    <t>Образовательные организации</t>
  </si>
  <si>
    <t>Алапаевский индустриальный техникум</t>
  </si>
  <si>
    <t>Алапаевский многопрофильный техникум</t>
  </si>
  <si>
    <t>Алапаевский профессионально-педагогический колледж</t>
  </si>
  <si>
    <t>Артемовский колледж точного приборостроения</t>
  </si>
  <si>
    <t>Артинский агропромышленный техникум</t>
  </si>
  <si>
    <t>Асбестовский политехникум</t>
  </si>
  <si>
    <t>Баранчинский электромеханический техникум</t>
  </si>
  <si>
    <t>Белоярский многопрофильный техникум</t>
  </si>
  <si>
    <t>Берёзовский техникум "Профи"</t>
  </si>
  <si>
    <t>Богдановичский политехникум</t>
  </si>
  <si>
    <t>Верхнепышминский механико-технологический техникум «Юность»</t>
  </si>
  <si>
    <t>Верхнесалдинский авиаметаллургический колледж им.А.А. Евстигнеева</t>
  </si>
  <si>
    <t>Верхнесинячихинский агропромышленный техникум</t>
  </si>
  <si>
    <t>Верхнетуринский механический техникум</t>
  </si>
  <si>
    <t>Высокогорский многопрофильный техникум</t>
  </si>
  <si>
    <t>Екатеринбургский автомобильно-дорожный колледж</t>
  </si>
  <si>
    <t>Екатеринбургский колледж транспортного строительства</t>
  </si>
  <si>
    <t>Екатеринбургский монтажный колледж</t>
  </si>
  <si>
    <t>Екатеринбургский политехникум</t>
  </si>
  <si>
    <t>Екатеринбургский промышленно-технологический техникум им. В.М. Курочкина</t>
  </si>
  <si>
    <t>Екатеринбургский техникум "Автоматика"</t>
  </si>
  <si>
    <t>Екатеринбургский техникум отраслевых технологий и сервиса</t>
  </si>
  <si>
    <t>Екатеринбургский техникум химического машиностроения</t>
  </si>
  <si>
    <t>Краснотурьинский индустриальный колледж</t>
  </si>
  <si>
    <t>Екатеринбургский экономико-технологический колледж</t>
  </si>
  <si>
    <t>Екатеринбургский энергетический техникум</t>
  </si>
  <si>
    <t>Ирбитский аграрный техникум</t>
  </si>
  <si>
    <t>Ирбитский гуманитарный колледж</t>
  </si>
  <si>
    <t>Ирбитский мотоциклетный техникум</t>
  </si>
  <si>
    <t>Ирбитский политехникум</t>
  </si>
  <si>
    <t>Исовский геологоразведочный техникум</t>
  </si>
  <si>
    <t>Каменск-Уральский агропромышленный техникум</t>
  </si>
  <si>
    <t>Каменск-Уральский педагогический колледж</t>
  </si>
  <si>
    <t>Каменск-Уральский политехнический колледж</t>
  </si>
  <si>
    <t>Каменск-Уральский радиотехнический техникум</t>
  </si>
  <si>
    <t>Каменск-Уральский техникум металлургии и машиностроения</t>
  </si>
  <si>
    <t>Каменск-Уральский техникум торговли и сервиса</t>
  </si>
  <si>
    <t>Камышловский гуманитарно-технологический техникум</t>
  </si>
  <si>
    <t>Камышловский педагогический колледж</t>
  </si>
  <si>
    <t>Камышловский техникум промышленности и транспорта</t>
  </si>
  <si>
    <t>Карпинский машиностроительный техникум</t>
  </si>
  <si>
    <t>Качканарский горно-промышленный колледж</t>
  </si>
  <si>
    <t>Кировградский техникум промышленности, торговли и сервиса</t>
  </si>
  <si>
    <t>Колледж управления и сервиса "Стиль"</t>
  </si>
  <si>
    <t>Краснотурьинский политехникум</t>
  </si>
  <si>
    <t>Красноуральский многопрофильный техникум</t>
  </si>
  <si>
    <t>Красноуфимский аграрный колледж</t>
  </si>
  <si>
    <t>Красноуфимский многопрофильный техникум</t>
  </si>
  <si>
    <t>Красноуфимский педагогический колледж</t>
  </si>
  <si>
    <t>Нижнетагильский горно-металлургический колледж имени Е.А. и М.Е. Черепановых</t>
  </si>
  <si>
    <t>Нижнетагильский государственный профессиональный колледж имени Никиты Акинфиевича Демидова</t>
  </si>
  <si>
    <t>Нижнетагильский железнодорожный техникум</t>
  </si>
  <si>
    <t>Нижнетагильский педагогический колледж № 1</t>
  </si>
  <si>
    <t>Нижнетагильский педагогический колледж №2</t>
  </si>
  <si>
    <t>Нижнетагильский строительный колледж</t>
  </si>
  <si>
    <t>Нижнетагильский техникум металлообрабатывающих производств и сервиса</t>
  </si>
  <si>
    <t>Нижнетагильский торгово-экономический колледж</t>
  </si>
  <si>
    <t>Новоуральский технологический колледж</t>
  </si>
  <si>
    <t>Областной техникум дизайна и сервиса</t>
  </si>
  <si>
    <t>Первоуральский металлургический колледж</t>
  </si>
  <si>
    <t>Первоуральский политехникум</t>
  </si>
  <si>
    <t>Полевской многопрофильный техникум им. В.И. Назарова</t>
  </si>
  <si>
    <t>Полипрофильный техникум им. О. В. Терёшкина</t>
  </si>
  <si>
    <t>Ревдинский многопрофильный техникум</t>
  </si>
  <si>
    <t>Ревдинский педагогический колледж</t>
  </si>
  <si>
    <t>Режевской политехникум</t>
  </si>
  <si>
    <t>Свердловский областной музыкально-эстетический педагогический колледж</t>
  </si>
  <si>
    <t>Свердловский областной педагогический колледж</t>
  </si>
  <si>
    <t>Северный педагогический колледж</t>
  </si>
  <si>
    <t>Североуральский политехникум</t>
  </si>
  <si>
    <t>Сергинский многопрофильный техникум</t>
  </si>
  <si>
    <t>Серовский металлургический техникум</t>
  </si>
  <si>
    <t>Серовский политехнический техникум</t>
  </si>
  <si>
    <t>Серовский техникум сферы обслуживания и питания</t>
  </si>
  <si>
    <t>Слободотуринский аграрно-экономический техникум</t>
  </si>
  <si>
    <t>Социально-профессиональный техникум "Строитель"</t>
  </si>
  <si>
    <t>Сухоложский многопрофильный техникум</t>
  </si>
  <si>
    <t>Сысертский социально-экономический техникум "Родник"</t>
  </si>
  <si>
    <t>Тавдинский техникум им. А.А. Елохина</t>
  </si>
  <si>
    <t>Талицкий лесотехнический колледж им.Н.И.Кузнецова</t>
  </si>
  <si>
    <t>Техникум индустрии питания и услуг "Кулинар"</t>
  </si>
  <si>
    <t>Туринский многопрофильный техникум</t>
  </si>
  <si>
    <t>Уральский горнозаводской колледж имени Демидовых</t>
  </si>
  <si>
    <t>Уральский государственный колледж имени И.И.Ползунова</t>
  </si>
  <si>
    <t>Уральский железнодорожный техникум</t>
  </si>
  <si>
    <t>Уральский колледж бизнеса, управления и технологии красоты</t>
  </si>
  <si>
    <t>Уральский колледж строительства, архитектуры и предпринимательства</t>
  </si>
  <si>
    <t>Уральский колледж технологий и предпринимательства</t>
  </si>
  <si>
    <t>Уральский политехнический колледж - МЦК</t>
  </si>
  <si>
    <t>Уральский радиотехнический колледж им. А.С.Попова</t>
  </si>
  <si>
    <t>Уральский техникум "Рифей"</t>
  </si>
  <si>
    <t>Уральский техникум автомобильного транспорта и сервиса</t>
  </si>
  <si>
    <t>Код и наименование профессии / специальности</t>
  </si>
  <si>
    <t>3. Свою организацию и специальность вы можете выбрать из раскрывающегося списка</t>
  </si>
  <si>
    <t xml:space="preserve">Информация о количестве выпускников в 2019 году </t>
  </si>
  <si>
    <t>15.01.32 Оператор станков с программным управлением</t>
  </si>
  <si>
    <t>15.01.36 Дефектоскопист</t>
  </si>
  <si>
    <t>17531 Рабочий зеленого хозяйства</t>
  </si>
  <si>
    <t>13249 Кухонный рабочий</t>
  </si>
  <si>
    <r>
      <t xml:space="preserve">Информация о трудоустройстве участников Регионального чемпионата "Молодые профессионалы" (WorldSkills Russia) Свердловской области в 2020 году на </t>
    </r>
    <r>
      <rPr>
        <b/>
        <sz val="12"/>
        <rFont val="Times New Roman"/>
        <family val="1"/>
      </rPr>
      <t xml:space="preserve">01.10.2020 </t>
    </r>
    <r>
      <rPr>
        <b/>
        <sz val="12"/>
        <color indexed="8"/>
        <rFont val="Times New Roman"/>
        <family val="1"/>
      </rPr>
      <t>г. (по состоянию на конец 3 квартала 2020 г.) (человек)</t>
    </r>
  </si>
  <si>
    <r>
      <t xml:space="preserve">Информация о трудоустройстве выпускников ОЧНОЙ формы обучения (бюджет, внебюджет) на </t>
    </r>
    <r>
      <rPr>
        <b/>
        <sz val="12"/>
        <rFont val="Times New Roman"/>
        <family val="1"/>
      </rPr>
      <t xml:space="preserve">01.07.2020 </t>
    </r>
    <r>
      <rPr>
        <b/>
        <sz val="12"/>
        <color indexed="8"/>
        <rFont val="Times New Roman"/>
        <family val="1"/>
      </rPr>
      <t>г. на 01.10.2020 г. (по состоянию на конец 3 квартала 2020 г.) (человек)</t>
    </r>
  </si>
  <si>
    <r>
      <t xml:space="preserve">Информация о трудоустройстве выпускников ЗАОЧНОЙ формы обучения (бюджет, внебюджет) на </t>
    </r>
    <r>
      <rPr>
        <b/>
        <sz val="12"/>
        <rFont val="Times New Roman"/>
        <family val="1"/>
      </rPr>
      <t xml:space="preserve">01.07.2020 г. </t>
    </r>
    <r>
      <rPr>
        <b/>
        <sz val="12"/>
        <color indexed="8"/>
        <rFont val="Times New Roman"/>
        <family val="1"/>
      </rPr>
      <t>г. на 01.10.2020 г. (по состоянию на конец 3 квартала 2020 г.) (человек)</t>
    </r>
  </si>
  <si>
    <r>
      <t xml:space="preserve">Информация о трудоустройстве выпускников ОЧНО-ЗАОЧНОЙ формы обучения (бюджет, внебюджет) </t>
    </r>
    <r>
      <rPr>
        <b/>
        <sz val="12"/>
        <rFont val="Times New Roman"/>
        <family val="1"/>
      </rPr>
      <t>на 01.07.2020 г. г. на 01.10.2020 г. (по состоянию на конец 3 квартала 2020 г.) (человек)</t>
    </r>
  </si>
  <si>
    <r>
      <t xml:space="preserve">Информация о трудоустройстве выпускников ЦЕЛЕВОЙ форме обучения (бюджет, внебюджет) </t>
    </r>
    <r>
      <rPr>
        <b/>
        <sz val="12"/>
        <rFont val="Times New Roman"/>
        <family val="1"/>
      </rPr>
      <t>на 01.07.2020 г. г. на 01.10.2020 г. (по состоянию на конец 3 квартала 2020 г.) (человек)</t>
    </r>
  </si>
  <si>
    <t xml:space="preserve">Компетенция </t>
  </si>
  <si>
    <t>Место на региональном чемпионате (золото, серебро, бронза, медальон за профессионализм, участник)</t>
  </si>
  <si>
    <r>
      <t xml:space="preserve">Трудоустройство: </t>
    </r>
    <r>
      <rPr>
        <sz val="12"/>
        <color indexed="8"/>
        <rFont val="Times New Roman"/>
        <family val="1"/>
      </rPr>
      <t>место работы (указать название организации), служба в армии, продолжение обучение (прописать название ОУ), другое (указать)</t>
    </r>
  </si>
  <si>
    <r>
      <t xml:space="preserve">Комментарий </t>
    </r>
    <r>
      <rPr>
        <sz val="12"/>
        <color indexed="8"/>
        <rFont val="Times New Roman"/>
        <family val="1"/>
      </rPr>
      <t>(Указать название организации или название ОУ или иную причину, в зависимости от того, что вы выбрали ранее)</t>
    </r>
  </si>
  <si>
    <t>Екатеринбургский торгово-экономический техникум</t>
  </si>
  <si>
    <t>Ф.И.О. участника Регионального чемпионата "Молодые профессионалы" (WorldSKills Russia), который является выпускником 2020</t>
  </si>
  <si>
    <t>Год участия в Региональном чемпионате "Молодые профессионалы" (WorldSKills Russia)</t>
  </si>
  <si>
    <t>2.23.01.03 Автомеханик</t>
  </si>
  <si>
    <t>2.15.01.05 Сварщик (ручной и частично механизированной сварки (наплавки)</t>
  </si>
  <si>
    <t>2.09.02.05 Прикладная информатика (по отраслям)</t>
  </si>
  <si>
    <t>2.22.02.06 Сварочное производство</t>
  </si>
  <si>
    <t>5.38.02.01 Экономика и бухгалтерский учет (по отраслям)</t>
  </si>
  <si>
    <t>нет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</si>
</sst>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b/>
      <sz val="2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2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6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49" fontId="41" fillId="33" borderId="10" xfId="0" applyNumberFormat="1" applyFont="1" applyFill="1" applyBorder="1" applyAlignment="1">
      <alignment horizontal="center" vertical="top" wrapText="1"/>
    </xf>
    <xf numFmtId="49" fontId="4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34" borderId="10" xfId="0" applyNumberForma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left" vertical="center"/>
    </xf>
    <xf numFmtId="0" fontId="0" fillId="35" borderId="10" xfId="0" applyFill="1" applyBorder="1" applyAlignment="1">
      <alignment horizontal="center" vertical="center"/>
    </xf>
    <xf numFmtId="0" fontId="42" fillId="35" borderId="11" xfId="0" applyFont="1" applyFill="1" applyBorder="1" applyAlignment="1">
      <alignment horizontal="left" vertical="center" wrapText="1"/>
    </xf>
    <xf numFmtId="0" fontId="42" fillId="34" borderId="11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2" fontId="0" fillId="34" borderId="10" xfId="0" applyNumberFormat="1" applyFill="1" applyBorder="1" applyAlignment="1">
      <alignment horizontal="center" vertical="center"/>
    </xf>
    <xf numFmtId="2" fontId="40" fillId="34" borderId="10" xfId="0" applyNumberFormat="1" applyFont="1" applyFill="1" applyBorder="1" applyAlignment="1">
      <alignment/>
    </xf>
    <xf numFmtId="2" fontId="40" fillId="34" borderId="11" xfId="0" applyNumberFormat="1" applyFont="1" applyFill="1" applyBorder="1" applyAlignment="1">
      <alignment/>
    </xf>
    <xf numFmtId="2" fontId="40" fillId="34" borderId="10" xfId="0" applyNumberFormat="1" applyFont="1" applyFill="1" applyBorder="1" applyAlignment="1">
      <alignment/>
    </xf>
    <xf numFmtId="0" fontId="41" fillId="33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2" fillId="34" borderId="13" xfId="0" applyFont="1" applyFill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0" fillId="34" borderId="10" xfId="0" applyNumberFormat="1" applyFill="1" applyBorder="1" applyAlignment="1">
      <alignment vertical="center" wrapText="1"/>
    </xf>
    <xf numFmtId="49" fontId="0" fillId="34" borderId="10" xfId="0" applyNumberForma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/>
    </xf>
    <xf numFmtId="0" fontId="40" fillId="34" borderId="10" xfId="0" applyNumberFormat="1" applyFont="1" applyFill="1" applyBorder="1" applyAlignment="1">
      <alignment/>
    </xf>
    <xf numFmtId="49" fontId="40" fillId="34" borderId="10" xfId="0" applyNumberFormat="1" applyFont="1" applyFill="1" applyBorder="1" applyAlignment="1">
      <alignment wrapText="1"/>
    </xf>
    <xf numFmtId="0" fontId="41" fillId="33" borderId="10" xfId="0" applyFont="1" applyFill="1" applyBorder="1" applyAlignment="1">
      <alignment horizontal="center" vertical="top" wrapText="1"/>
    </xf>
    <xf numFmtId="49" fontId="41" fillId="33" borderId="10" xfId="0" applyNumberFormat="1" applyFont="1" applyFill="1" applyBorder="1" applyAlignment="1">
      <alignment horizontal="center" vertical="top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0" fontId="0" fillId="0" borderId="10" xfId="0" applyNumberFormat="1" applyBorder="1" applyAlignment="1">
      <alignment horizontal="center" vertical="center"/>
    </xf>
    <xf numFmtId="0" fontId="0" fillId="34" borderId="10" xfId="0" applyFill="1" applyBorder="1" applyAlignment="1">
      <alignment wrapText="1"/>
    </xf>
    <xf numFmtId="49" fontId="0" fillId="34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49" fontId="0" fillId="34" borderId="14" xfId="0" applyNumberFormat="1" applyFill="1" applyBorder="1" applyAlignment="1">
      <alignment horizontal="center" wrapText="1"/>
    </xf>
    <xf numFmtId="49" fontId="0" fillId="34" borderId="14" xfId="0" applyNumberFormat="1" applyFill="1" applyBorder="1" applyAlignment="1">
      <alignment horizontal="center" vertical="center" wrapText="1"/>
    </xf>
    <xf numFmtId="0" fontId="0" fillId="34" borderId="11" xfId="0" applyFill="1" applyBorder="1" applyAlignment="1">
      <alignment wrapText="1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34" borderId="17" xfId="0" applyFill="1" applyBorder="1" applyAlignment="1">
      <alignment wrapText="1"/>
    </xf>
    <xf numFmtId="49" fontId="0" fillId="34" borderId="18" xfId="0" applyNumberFormat="1" applyFill="1" applyBorder="1" applyAlignment="1">
      <alignment horizontal="center" wrapText="1"/>
    </xf>
    <xf numFmtId="0" fontId="0" fillId="34" borderId="19" xfId="0" applyFill="1" applyBorder="1" applyAlignment="1">
      <alignment wrapText="1"/>
    </xf>
    <xf numFmtId="0" fontId="40" fillId="36" borderId="12" xfId="0" applyFont="1" applyFill="1" applyBorder="1" applyAlignment="1">
      <alignment wrapText="1"/>
    </xf>
    <xf numFmtId="0" fontId="3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9" fontId="40" fillId="0" borderId="10" xfId="0" applyNumberFormat="1" applyFont="1" applyBorder="1" applyAlignment="1">
      <alignment horizontal="center" vertical="center"/>
    </xf>
    <xf numFmtId="2" fontId="40" fillId="34" borderId="10" xfId="0" applyNumberFormat="1" applyFont="1" applyFill="1" applyBorder="1" applyAlignment="1">
      <alignment wrapText="1"/>
    </xf>
    <xf numFmtId="2" fontId="41" fillId="33" borderId="10" xfId="0" applyNumberFormat="1" applyFont="1" applyFill="1" applyBorder="1" applyAlignment="1">
      <alignment horizontal="center" vertical="center" wrapText="1"/>
    </xf>
    <xf numFmtId="2" fontId="40" fillId="0" borderId="0" xfId="0" applyNumberFormat="1" applyFont="1" applyAlignment="1">
      <alignment/>
    </xf>
    <xf numFmtId="0" fontId="41" fillId="33" borderId="10" xfId="0" applyNumberFormat="1" applyFont="1" applyFill="1" applyBorder="1" applyAlignment="1">
      <alignment horizontal="center" vertical="top" wrapText="1"/>
    </xf>
    <xf numFmtId="49" fontId="0" fillId="34" borderId="18" xfId="0" applyNumberFormat="1" applyFill="1" applyBorder="1" applyAlignment="1">
      <alignment horizontal="center" vertical="center" wrapText="1"/>
    </xf>
    <xf numFmtId="49" fontId="0" fillId="34" borderId="19" xfId="0" applyNumberFormat="1" applyFill="1" applyBorder="1" applyAlignment="1">
      <alignment vertical="center" wrapText="1"/>
    </xf>
    <xf numFmtId="49" fontId="0" fillId="34" borderId="11" xfId="0" applyNumberFormat="1" applyFill="1" applyBorder="1" applyAlignment="1">
      <alignment wrapText="1"/>
    </xf>
    <xf numFmtId="49" fontId="0" fillId="34" borderId="17" xfId="0" applyNumberFormat="1" applyFill="1" applyBorder="1" applyAlignment="1">
      <alignment wrapText="1"/>
    </xf>
    <xf numFmtId="49" fontId="40" fillId="34" borderId="10" xfId="0" applyNumberFormat="1" applyFont="1" applyFill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3" fillId="36" borderId="12" xfId="0" applyFont="1" applyFill="1" applyBorder="1" applyAlignment="1">
      <alignment horizontal="center" vertical="center"/>
    </xf>
    <xf numFmtId="0" fontId="43" fillId="36" borderId="2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25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1" defaultTableStyle="TableStyleMedium2" defaultPivotStyle="PivotStyleMedium9">
    <tableStyle name="Приложение-style 11" pivot="0" count="3">
      <tableStyleElement type="headerRow" dxfId="12"/>
      <tableStyleElement type="firstRowStripe" dxfId="11"/>
      <tableStyleElement type="secondRow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352425</xdr:colOff>
      <xdr:row>2</xdr:row>
      <xdr:rowOff>0</xdr:rowOff>
    </xdr:from>
    <xdr:ext cx="190500" cy="285750"/>
    <xdr:sp>
      <xdr:nvSpPr>
        <xdr:cNvPr id="1" name="TextBox 8"/>
        <xdr:cNvSpPr txBox="1">
          <a:spLocks noChangeArrowheads="1"/>
        </xdr:cNvSpPr>
      </xdr:nvSpPr>
      <xdr:spPr>
        <a:xfrm>
          <a:off x="44291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2</xdr:row>
      <xdr:rowOff>0</xdr:rowOff>
    </xdr:from>
    <xdr:ext cx="190500" cy="285750"/>
    <xdr:sp>
      <xdr:nvSpPr>
        <xdr:cNvPr id="2" name="TextBox 9"/>
        <xdr:cNvSpPr txBox="1">
          <a:spLocks noChangeArrowheads="1"/>
        </xdr:cNvSpPr>
      </xdr:nvSpPr>
      <xdr:spPr>
        <a:xfrm>
          <a:off x="44291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2</xdr:row>
      <xdr:rowOff>0</xdr:rowOff>
    </xdr:from>
    <xdr:ext cx="190500" cy="285750"/>
    <xdr:sp>
      <xdr:nvSpPr>
        <xdr:cNvPr id="3" name="TextBox 10"/>
        <xdr:cNvSpPr txBox="1">
          <a:spLocks noChangeArrowheads="1"/>
        </xdr:cNvSpPr>
      </xdr:nvSpPr>
      <xdr:spPr>
        <a:xfrm>
          <a:off x="44291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2</xdr:row>
      <xdr:rowOff>0</xdr:rowOff>
    </xdr:from>
    <xdr:ext cx="190500" cy="285750"/>
    <xdr:sp>
      <xdr:nvSpPr>
        <xdr:cNvPr id="4" name="TextBox 11"/>
        <xdr:cNvSpPr txBox="1">
          <a:spLocks noChangeArrowheads="1"/>
        </xdr:cNvSpPr>
      </xdr:nvSpPr>
      <xdr:spPr>
        <a:xfrm>
          <a:off x="44291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2</xdr:row>
      <xdr:rowOff>0</xdr:rowOff>
    </xdr:from>
    <xdr:ext cx="190500" cy="285750"/>
    <xdr:sp>
      <xdr:nvSpPr>
        <xdr:cNvPr id="5" name="TextBox 12"/>
        <xdr:cNvSpPr txBox="1">
          <a:spLocks noChangeArrowheads="1"/>
        </xdr:cNvSpPr>
      </xdr:nvSpPr>
      <xdr:spPr>
        <a:xfrm>
          <a:off x="44291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2</xdr:row>
      <xdr:rowOff>0</xdr:rowOff>
    </xdr:from>
    <xdr:ext cx="190500" cy="285750"/>
    <xdr:sp>
      <xdr:nvSpPr>
        <xdr:cNvPr id="6" name="TextBox 13"/>
        <xdr:cNvSpPr txBox="1">
          <a:spLocks noChangeArrowheads="1"/>
        </xdr:cNvSpPr>
      </xdr:nvSpPr>
      <xdr:spPr>
        <a:xfrm>
          <a:off x="44291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2</xdr:row>
      <xdr:rowOff>0</xdr:rowOff>
    </xdr:from>
    <xdr:ext cx="190500" cy="285750"/>
    <xdr:sp>
      <xdr:nvSpPr>
        <xdr:cNvPr id="7" name="TextBox 14"/>
        <xdr:cNvSpPr txBox="1">
          <a:spLocks noChangeArrowheads="1"/>
        </xdr:cNvSpPr>
      </xdr:nvSpPr>
      <xdr:spPr>
        <a:xfrm>
          <a:off x="44291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Таблица1" displayName="Таблица1" ref="A1:C541" totalsRowShown="0">
  <autoFilter ref="A1:C541"/>
  <tableColumns count="3">
    <tableColumn id="1" name="Код профессии"/>
    <tableColumn id="2" name="Наименование профессии/специальности"/>
    <tableColumn id="3" name="Полное наименование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11" displayName="Table_11" ref="E1:E94" totalsRowCount="1">
  <tableColumns count="1">
    <tableColumn id="1" name="Образовательные организации"/>
  </tableColumns>
  <tableStyleInfo name="Приложение-style 11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B7"/>
  <sheetViews>
    <sheetView zoomScale="70" zoomScaleNormal="70" zoomScalePageLayoutView="0" workbookViewId="0" topLeftCell="A1">
      <selection activeCell="A4" sqref="A4"/>
    </sheetView>
  </sheetViews>
  <sheetFormatPr defaultColWidth="9.140625" defaultRowHeight="15"/>
  <cols>
    <col min="1" max="1" width="62.140625" style="0" customWidth="1"/>
    <col min="2" max="2" width="60.421875" style="0" customWidth="1"/>
    <col min="7" max="7" width="10.57421875" style="0" customWidth="1"/>
    <col min="8" max="8" width="33.7109375" style="0" customWidth="1"/>
    <col min="9" max="9" width="43.8515625" style="0" customWidth="1"/>
    <col min="10" max="10" width="35.28125" style="0" customWidth="1"/>
  </cols>
  <sheetData>
    <row r="1" spans="1:2" ht="32.25" customHeight="1" thickBot="1">
      <c r="A1" s="66" t="s">
        <v>19</v>
      </c>
      <c r="B1" s="67"/>
    </row>
    <row r="2" spans="1:2" ht="54.75" customHeight="1">
      <c r="A2" s="23" t="s">
        <v>24</v>
      </c>
      <c r="B2" s="11" t="s">
        <v>25</v>
      </c>
    </row>
    <row r="3" spans="1:2" ht="54.75" customHeight="1">
      <c r="A3" s="23" t="s">
        <v>20</v>
      </c>
      <c r="B3" s="11" t="s">
        <v>28</v>
      </c>
    </row>
    <row r="4" spans="1:2" ht="130.5" customHeight="1">
      <c r="A4" s="12" t="s">
        <v>26</v>
      </c>
      <c r="B4" s="11" t="s">
        <v>32</v>
      </c>
    </row>
    <row r="5" spans="1:2" ht="132" customHeight="1">
      <c r="A5" s="12" t="s">
        <v>1203</v>
      </c>
      <c r="B5" s="11" t="s">
        <v>29</v>
      </c>
    </row>
    <row r="6" spans="1:2" ht="97.5" customHeight="1">
      <c r="A6" s="12" t="s">
        <v>27</v>
      </c>
      <c r="B6" s="11" t="s">
        <v>30</v>
      </c>
    </row>
    <row r="7" spans="1:2" ht="139.5" customHeight="1">
      <c r="A7" s="12" t="s">
        <v>33</v>
      </c>
      <c r="B7" s="11" t="s">
        <v>31</v>
      </c>
    </row>
    <row r="8" ht="79.5" customHeight="1"/>
    <row r="9" ht="81" customHeight="1"/>
    <row r="10" ht="15" customHeight="1"/>
    <row r="11" ht="15" customHeight="1"/>
    <row r="12" ht="15" customHeight="1"/>
    <row r="13" ht="1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E541"/>
  <sheetViews>
    <sheetView zoomScale="85" zoomScaleNormal="85" zoomScalePageLayoutView="0" workbookViewId="0" topLeftCell="A14">
      <selection activeCell="C25" sqref="C25"/>
    </sheetView>
  </sheetViews>
  <sheetFormatPr defaultColWidth="9.140625" defaultRowHeight="39" customHeight="1"/>
  <cols>
    <col min="1" max="1" width="23.8515625" style="40" customWidth="1"/>
    <col min="2" max="2" width="55.421875" style="24" customWidth="1"/>
    <col min="3" max="3" width="83.28125" style="41" customWidth="1"/>
    <col min="5" max="5" width="40.421875" style="54" customWidth="1"/>
  </cols>
  <sheetData>
    <row r="1" spans="1:5" ht="39" customHeight="1">
      <c r="A1" s="45" t="s">
        <v>323</v>
      </c>
      <c r="B1" s="46" t="s">
        <v>564</v>
      </c>
      <c r="C1" s="47" t="s">
        <v>1108</v>
      </c>
      <c r="E1" s="52" t="s">
        <v>1109</v>
      </c>
    </row>
    <row r="2" spans="1:5" ht="39" customHeight="1">
      <c r="A2" s="42" t="s">
        <v>807</v>
      </c>
      <c r="B2" s="38" t="s">
        <v>34</v>
      </c>
      <c r="C2" s="44" t="str">
        <f aca="true" t="shared" si="0" ref="C2:C65">CONCATENATE(A2," ",B2)</f>
        <v>1.05.01.01 Гидрометнаблюдатель</v>
      </c>
      <c r="E2" s="53" t="s">
        <v>1110</v>
      </c>
    </row>
    <row r="3" spans="1:5" ht="39" customHeight="1">
      <c r="A3" s="42" t="s">
        <v>565</v>
      </c>
      <c r="B3" s="38" t="s">
        <v>324</v>
      </c>
      <c r="C3" s="44" t="str">
        <f t="shared" si="0"/>
        <v>1.05.02.01 Картография</v>
      </c>
      <c r="E3" s="53" t="s">
        <v>1111</v>
      </c>
    </row>
    <row r="4" spans="1:5" ht="39" customHeight="1">
      <c r="A4" s="42" t="s">
        <v>566</v>
      </c>
      <c r="B4" s="38" t="s">
        <v>325</v>
      </c>
      <c r="C4" s="44" t="str">
        <f t="shared" si="0"/>
        <v>1.05.02.02 Гидрология</v>
      </c>
      <c r="E4" s="53" t="s">
        <v>1112</v>
      </c>
    </row>
    <row r="5" spans="1:5" ht="39" customHeight="1">
      <c r="A5" s="42" t="s">
        <v>567</v>
      </c>
      <c r="B5" s="38" t="s">
        <v>326</v>
      </c>
      <c r="C5" s="44" t="str">
        <f t="shared" si="0"/>
        <v>1.05.02.03 Метеорология</v>
      </c>
      <c r="E5" s="53" t="s">
        <v>1113</v>
      </c>
    </row>
    <row r="6" spans="1:5" ht="39" customHeight="1">
      <c r="A6" s="42" t="s">
        <v>568</v>
      </c>
      <c r="B6" s="38" t="s">
        <v>327</v>
      </c>
      <c r="C6" s="44" t="str">
        <f t="shared" si="0"/>
        <v>2.07.02.01 Архитектура</v>
      </c>
      <c r="E6" s="53" t="s">
        <v>1114</v>
      </c>
    </row>
    <row r="7" spans="1:5" ht="39" customHeight="1">
      <c r="A7" s="42" t="s">
        <v>808</v>
      </c>
      <c r="B7" s="38" t="s">
        <v>35</v>
      </c>
      <c r="C7" s="44" t="str">
        <f t="shared" si="0"/>
        <v>2.08.01.01 Изготовитель арматурных сеток и каркасов</v>
      </c>
      <c r="E7" s="53" t="s">
        <v>1115</v>
      </c>
    </row>
    <row r="8" spans="1:5" ht="39" customHeight="1">
      <c r="A8" s="42" t="s">
        <v>809</v>
      </c>
      <c r="B8" s="38" t="s">
        <v>36</v>
      </c>
      <c r="C8" s="44" t="str">
        <f t="shared" si="0"/>
        <v>2.08.01.02 Монтажник трубопроводов</v>
      </c>
      <c r="E8" s="53" t="s">
        <v>1116</v>
      </c>
    </row>
    <row r="9" spans="1:5" ht="39" customHeight="1">
      <c r="A9" s="42" t="s">
        <v>810</v>
      </c>
      <c r="B9" s="38" t="s">
        <v>37</v>
      </c>
      <c r="C9" s="44" t="str">
        <f t="shared" si="0"/>
        <v>2.08.01.03 Трубоклад</v>
      </c>
      <c r="E9" s="53" t="s">
        <v>1117</v>
      </c>
    </row>
    <row r="10" spans="1:5" ht="39" customHeight="1">
      <c r="A10" s="42" t="s">
        <v>811</v>
      </c>
      <c r="B10" s="38" t="s">
        <v>38</v>
      </c>
      <c r="C10" s="44" t="str">
        <f t="shared" si="0"/>
        <v>2.08.01.04 Кровельщик</v>
      </c>
      <c r="E10" s="53" t="s">
        <v>1118</v>
      </c>
    </row>
    <row r="11" spans="1:5" ht="39" customHeight="1">
      <c r="A11" s="42" t="s">
        <v>812</v>
      </c>
      <c r="B11" s="38" t="s">
        <v>39</v>
      </c>
      <c r="C11" s="44" t="str">
        <f t="shared" si="0"/>
        <v>2.08.01.05 Мастер столярно-плотничных и паркетных работ</v>
      </c>
      <c r="E11" s="53" t="s">
        <v>1119</v>
      </c>
    </row>
    <row r="12" spans="1:5" ht="39" customHeight="1">
      <c r="A12" s="42" t="s">
        <v>813</v>
      </c>
      <c r="B12" s="38" t="s">
        <v>40</v>
      </c>
      <c r="C12" s="44" t="str">
        <f t="shared" si="0"/>
        <v>2.08.01.06 Мастер сухого строительства</v>
      </c>
      <c r="E12" s="53" t="s">
        <v>1120</v>
      </c>
    </row>
    <row r="13" spans="1:5" ht="39" customHeight="1">
      <c r="A13" s="42" t="s">
        <v>814</v>
      </c>
      <c r="B13" s="38" t="s">
        <v>41</v>
      </c>
      <c r="C13" s="44" t="str">
        <f t="shared" si="0"/>
        <v>2.08.01.07 Мастер общестроительных работ</v>
      </c>
      <c r="E13" s="53" t="s">
        <v>1121</v>
      </c>
    </row>
    <row r="14" spans="1:5" ht="39" customHeight="1">
      <c r="A14" s="42" t="s">
        <v>815</v>
      </c>
      <c r="B14" s="38" t="s">
        <v>42</v>
      </c>
      <c r="C14" s="44" t="str">
        <f t="shared" si="0"/>
        <v>2.08.01.08 Мастер отделочных строительных работ</v>
      </c>
      <c r="E14" s="53" t="s">
        <v>1122</v>
      </c>
    </row>
    <row r="15" spans="1:5" ht="39" customHeight="1">
      <c r="A15" s="42" t="s">
        <v>816</v>
      </c>
      <c r="B15" s="38" t="s">
        <v>43</v>
      </c>
      <c r="C15" s="44" t="str">
        <f t="shared" si="0"/>
        <v>2.08.01.09 Слесарь по строительно-монтажным работам</v>
      </c>
      <c r="E15" s="53" t="s">
        <v>1123</v>
      </c>
    </row>
    <row r="16" spans="1:5" ht="39" customHeight="1">
      <c r="A16" s="42" t="s">
        <v>817</v>
      </c>
      <c r="B16" s="38" t="s">
        <v>44</v>
      </c>
      <c r="C16" s="44" t="str">
        <f t="shared" si="0"/>
        <v>2.08.01.10 Мастер жилищно-коммунального хозяйства</v>
      </c>
      <c r="E16" s="53" t="s">
        <v>1124</v>
      </c>
    </row>
    <row r="17" spans="1:5" ht="39" customHeight="1">
      <c r="A17" s="42" t="s">
        <v>818</v>
      </c>
      <c r="B17" s="38" t="s">
        <v>45</v>
      </c>
      <c r="C17" s="44" t="str">
        <f t="shared" si="0"/>
        <v>2.08.01.11 Машинист машин и оборудования в производстве цемента</v>
      </c>
      <c r="E17" s="53" t="s">
        <v>1125</v>
      </c>
    </row>
    <row r="18" spans="1:5" ht="39" customHeight="1">
      <c r="A18" s="42" t="s">
        <v>819</v>
      </c>
      <c r="B18" s="38" t="s">
        <v>46</v>
      </c>
      <c r="C18" s="44" t="str">
        <f t="shared" si="0"/>
        <v>2.08.01.12 Оператор технологического оборудования в производстве стеновых и вяжущих материалов</v>
      </c>
      <c r="E18" s="53" t="s">
        <v>1126</v>
      </c>
    </row>
    <row r="19" spans="1:5" ht="39" customHeight="1">
      <c r="A19" s="42" t="s">
        <v>820</v>
      </c>
      <c r="B19" s="38" t="s">
        <v>47</v>
      </c>
      <c r="C19" s="44" t="str">
        <f t="shared" si="0"/>
        <v>2.08.01.13 Изготовитель железобетонных изделий</v>
      </c>
      <c r="E19" s="53" t="s">
        <v>1127</v>
      </c>
    </row>
    <row r="20" spans="1:5" ht="39" customHeight="1">
      <c r="A20" s="42" t="s">
        <v>821</v>
      </c>
      <c r="B20" s="38" t="s">
        <v>48</v>
      </c>
      <c r="C20" s="44" t="str">
        <f t="shared" si="0"/>
        <v>2.08.01.14 Монтажник санитарно-технических, вентиляционных систем и оборудования</v>
      </c>
      <c r="E20" s="53" t="s">
        <v>1128</v>
      </c>
    </row>
    <row r="21" spans="1:5" ht="39" customHeight="1">
      <c r="A21" s="42" t="s">
        <v>822</v>
      </c>
      <c r="B21" s="38" t="s">
        <v>49</v>
      </c>
      <c r="C21" s="44" t="str">
        <f t="shared" si="0"/>
        <v>2.08.01.15 Слесарь по изготовлению деталей и узлов технических систем в строительстве</v>
      </c>
      <c r="E21" s="53" t="s">
        <v>1129</v>
      </c>
    </row>
    <row r="22" spans="1:5" ht="39" customHeight="1">
      <c r="A22" s="42" t="s">
        <v>823</v>
      </c>
      <c r="B22" s="38" t="s">
        <v>50</v>
      </c>
      <c r="C22" s="44" t="str">
        <f t="shared" si="0"/>
        <v>2.08.01.16 Электромонтажник по сигнализации, централизации и блокировке</v>
      </c>
      <c r="E22" s="53" t="s">
        <v>1130</v>
      </c>
    </row>
    <row r="23" spans="1:5" ht="39" customHeight="1">
      <c r="A23" s="42" t="s">
        <v>824</v>
      </c>
      <c r="B23" s="38" t="s">
        <v>51</v>
      </c>
      <c r="C23" s="44" t="str">
        <f t="shared" si="0"/>
        <v>2.08.01.17 Электромонтажник-наладчик</v>
      </c>
      <c r="E23" s="53" t="s">
        <v>1131</v>
      </c>
    </row>
    <row r="24" spans="1:5" ht="39" customHeight="1">
      <c r="A24" s="42" t="s">
        <v>825</v>
      </c>
      <c r="B24" s="38" t="s">
        <v>52</v>
      </c>
      <c r="C24" s="44" t="str">
        <f t="shared" si="0"/>
        <v>2.08.01.18 Электромонтажник электрических сетей и электрооборудования</v>
      </c>
      <c r="E24" s="53" t="s">
        <v>1132</v>
      </c>
    </row>
    <row r="25" spans="1:5" ht="39" customHeight="1">
      <c r="A25" s="42" t="s">
        <v>826</v>
      </c>
      <c r="B25" s="38" t="s">
        <v>53</v>
      </c>
      <c r="C25" s="44" t="str">
        <f t="shared" si="0"/>
        <v>2.08.01.19 Электромонтажник по силовым сетям и электрооборудованию</v>
      </c>
      <c r="E25" s="53" t="s">
        <v>1218</v>
      </c>
    </row>
    <row r="26" spans="1:5" ht="39" customHeight="1">
      <c r="A26" s="42" t="s">
        <v>827</v>
      </c>
      <c r="B26" s="38" t="s">
        <v>54</v>
      </c>
      <c r="C26" s="44" t="str">
        <f t="shared" si="0"/>
        <v>2.08.01.20 Электромонтажник по электрическим машинам</v>
      </c>
      <c r="E26" s="53" t="s">
        <v>1134</v>
      </c>
    </row>
    <row r="27" spans="1:5" ht="39" customHeight="1">
      <c r="A27" s="42" t="s">
        <v>828</v>
      </c>
      <c r="B27" s="38" t="s">
        <v>55</v>
      </c>
      <c r="C27" s="44" t="str">
        <f t="shared" si="0"/>
        <v>2.08.01.21 Монтажник электрических подъемников (лифтов)</v>
      </c>
      <c r="E27" s="53" t="s">
        <v>1135</v>
      </c>
    </row>
    <row r="28" spans="1:5" ht="39" customHeight="1">
      <c r="A28" s="42" t="s">
        <v>829</v>
      </c>
      <c r="B28" s="38" t="s">
        <v>56</v>
      </c>
      <c r="C28" s="44" t="str">
        <f t="shared" si="0"/>
        <v>2.08.01.22 Мастер путевых машин</v>
      </c>
      <c r="E28" s="53" t="s">
        <v>1136</v>
      </c>
    </row>
    <row r="29" spans="1:5" ht="39" customHeight="1">
      <c r="A29" s="42" t="s">
        <v>830</v>
      </c>
      <c r="B29" s="38" t="s">
        <v>57</v>
      </c>
      <c r="C29" s="44" t="str">
        <f t="shared" si="0"/>
        <v>2.08.01.23 Бригадир-путеец</v>
      </c>
      <c r="E29" s="53" t="s">
        <v>1137</v>
      </c>
    </row>
    <row r="30" spans="1:5" ht="39" customHeight="1">
      <c r="A30" s="42" t="s">
        <v>569</v>
      </c>
      <c r="B30" s="38" t="s">
        <v>328</v>
      </c>
      <c r="C30" s="44" t="str">
        <f t="shared" si="0"/>
        <v>2.08.02.01 Строительство и эксплуатация зданий и сооружений</v>
      </c>
      <c r="E30" s="53" t="s">
        <v>1138</v>
      </c>
    </row>
    <row r="31" spans="1:5" ht="39" customHeight="1">
      <c r="A31" s="42" t="s">
        <v>570</v>
      </c>
      <c r="B31" s="38" t="s">
        <v>329</v>
      </c>
      <c r="C31" s="44" t="str">
        <f t="shared" si="0"/>
        <v>2.08.02.02 Строительство и эксплуатация инженерных сооружений</v>
      </c>
      <c r="E31" s="53" t="s">
        <v>1139</v>
      </c>
    </row>
    <row r="32" spans="1:5" ht="39" customHeight="1">
      <c r="A32" s="42" t="s">
        <v>571</v>
      </c>
      <c r="B32" s="38" t="s">
        <v>330</v>
      </c>
      <c r="C32" s="44" t="str">
        <f t="shared" si="0"/>
        <v>2.08.02.03 Производство неметаллических строительных изделий и конструкций</v>
      </c>
      <c r="E32" s="53" t="s">
        <v>1140</v>
      </c>
    </row>
    <row r="33" spans="1:5" ht="39" customHeight="1">
      <c r="A33" s="42" t="s">
        <v>572</v>
      </c>
      <c r="B33" s="38" t="s">
        <v>331</v>
      </c>
      <c r="C33" s="44" t="str">
        <f t="shared" si="0"/>
        <v>2.08.02.04 Водоснабжение и водоотведение</v>
      </c>
      <c r="E33" s="53" t="s">
        <v>1141</v>
      </c>
    </row>
    <row r="34" spans="1:5" ht="39" customHeight="1">
      <c r="A34" s="42" t="s">
        <v>573</v>
      </c>
      <c r="B34" s="38" t="s">
        <v>332</v>
      </c>
      <c r="C34" s="44" t="str">
        <f t="shared" si="0"/>
        <v>2.08.02.05 Строительство и эксплуатация автомобильных дорог и аэродромов</v>
      </c>
      <c r="E34" s="53" t="s">
        <v>1142</v>
      </c>
    </row>
    <row r="35" spans="1:5" ht="39" customHeight="1">
      <c r="A35" s="42" t="s">
        <v>574</v>
      </c>
      <c r="B35" s="38" t="s">
        <v>333</v>
      </c>
      <c r="C35" s="44" t="str">
        <f t="shared" si="0"/>
        <v>2.08.02.06 Строительство и эксплуатация городских путей сообщения</v>
      </c>
      <c r="E35" s="53" t="s">
        <v>1143</v>
      </c>
    </row>
    <row r="36" spans="1:5" ht="39" customHeight="1">
      <c r="A36" s="42" t="s">
        <v>575</v>
      </c>
      <c r="B36" s="38" t="s">
        <v>334</v>
      </c>
      <c r="C36" s="44" t="str">
        <f t="shared" si="0"/>
        <v>2.08.02.07 Монтаж и эксплуатация внутренних сантехнических устройств, кондиционирования воздуха и вентиляции</v>
      </c>
      <c r="E36" s="53" t="s">
        <v>1144</v>
      </c>
    </row>
    <row r="37" spans="1:5" ht="39" customHeight="1">
      <c r="A37" s="42" t="s">
        <v>576</v>
      </c>
      <c r="B37" s="38" t="s">
        <v>335</v>
      </c>
      <c r="C37" s="44" t="str">
        <f t="shared" si="0"/>
        <v>2.08.02.08 Монтаж и эксплуатация оборудования и систем газоснабжения</v>
      </c>
      <c r="E37" s="53" t="s">
        <v>1145</v>
      </c>
    </row>
    <row r="38" spans="1:5" ht="39" customHeight="1">
      <c r="A38" s="42" t="s">
        <v>577</v>
      </c>
      <c r="B38" s="38" t="s">
        <v>336</v>
      </c>
      <c r="C38" s="44" t="str">
        <f t="shared" si="0"/>
        <v>2.08.02.09 Монтаж, наладка и эксплуатация электрооборудования промышленных и гражданских зданий</v>
      </c>
      <c r="E38" s="53" t="s">
        <v>1146</v>
      </c>
    </row>
    <row r="39" spans="1:5" ht="39" customHeight="1">
      <c r="A39" s="42" t="s">
        <v>578</v>
      </c>
      <c r="B39" s="38" t="s">
        <v>337</v>
      </c>
      <c r="C39" s="44" t="str">
        <f t="shared" si="0"/>
        <v>2.08.02.10 Строительство железных дорог, путь и путевое хозяйство</v>
      </c>
      <c r="E39" s="53" t="s">
        <v>1147</v>
      </c>
    </row>
    <row r="40" spans="1:5" ht="39" customHeight="1">
      <c r="A40" s="42" t="s">
        <v>579</v>
      </c>
      <c r="B40" s="38" t="s">
        <v>338</v>
      </c>
      <c r="C40" s="44" t="str">
        <f t="shared" si="0"/>
        <v>2.08.02.11 Управление, эксплуатация и обслуживание многоквартирного дома</v>
      </c>
      <c r="E40" s="53" t="s">
        <v>1148</v>
      </c>
    </row>
    <row r="41" spans="1:5" ht="39" customHeight="1">
      <c r="A41" s="42" t="s">
        <v>831</v>
      </c>
      <c r="B41" s="38" t="s">
        <v>58</v>
      </c>
      <c r="C41" s="44" t="str">
        <f t="shared" si="0"/>
        <v>2.09.01.01 Наладчик аппаратного и программного обеспечения</v>
      </c>
      <c r="E41" s="53" t="s">
        <v>1149</v>
      </c>
    </row>
    <row r="42" spans="1:5" ht="39" customHeight="1">
      <c r="A42" s="42" t="s">
        <v>832</v>
      </c>
      <c r="B42" s="38" t="s">
        <v>59</v>
      </c>
      <c r="C42" s="44" t="str">
        <f t="shared" si="0"/>
        <v>2.09.01.02 Наладчик компьютерных сетей</v>
      </c>
      <c r="E42" s="53" t="s">
        <v>1150</v>
      </c>
    </row>
    <row r="43" spans="1:5" ht="39" customHeight="1">
      <c r="A43" s="42" t="s">
        <v>833</v>
      </c>
      <c r="B43" s="38" t="s">
        <v>60</v>
      </c>
      <c r="C43" s="44" t="str">
        <f t="shared" si="0"/>
        <v>2.09.01.03 Мастер по обработке цифровой информации</v>
      </c>
      <c r="E43" s="53" t="s">
        <v>1151</v>
      </c>
    </row>
    <row r="44" spans="1:5" ht="39" customHeight="1">
      <c r="A44" s="42" t="s">
        <v>580</v>
      </c>
      <c r="B44" s="38" t="s">
        <v>339</v>
      </c>
      <c r="C44" s="44" t="str">
        <f t="shared" si="0"/>
        <v>2.09.02.01 Компьютерные системы и комплексы</v>
      </c>
      <c r="E44" s="53" t="s">
        <v>1152</v>
      </c>
    </row>
    <row r="45" spans="1:5" ht="39" customHeight="1">
      <c r="A45" s="42" t="s">
        <v>581</v>
      </c>
      <c r="B45" s="38" t="s">
        <v>340</v>
      </c>
      <c r="C45" s="44" t="str">
        <f t="shared" si="0"/>
        <v>2.09.02.02 Компьютерные сети</v>
      </c>
      <c r="E45" s="53" t="s">
        <v>1153</v>
      </c>
    </row>
    <row r="46" spans="1:5" ht="39" customHeight="1">
      <c r="A46" s="42" t="s">
        <v>582</v>
      </c>
      <c r="B46" s="38" t="s">
        <v>341</v>
      </c>
      <c r="C46" s="44" t="str">
        <f t="shared" si="0"/>
        <v>2.09.02.03 Программирование в компьютерных системах</v>
      </c>
      <c r="E46" s="53" t="s">
        <v>1133</v>
      </c>
    </row>
    <row r="47" spans="1:5" ht="39" customHeight="1">
      <c r="A47" s="42" t="s">
        <v>583</v>
      </c>
      <c r="B47" s="38" t="s">
        <v>342</v>
      </c>
      <c r="C47" s="44" t="str">
        <f t="shared" si="0"/>
        <v>2.09.02.04 Информационные системы (по отраслям)</v>
      </c>
      <c r="E47" s="53" t="s">
        <v>1154</v>
      </c>
    </row>
    <row r="48" spans="1:5" ht="39" customHeight="1">
      <c r="A48" s="42" t="s">
        <v>584</v>
      </c>
      <c r="B48" s="38" t="s">
        <v>343</v>
      </c>
      <c r="C48" s="44" t="str">
        <f t="shared" si="0"/>
        <v>2.09.02.05 Прикладная информатика (по отраслям)</v>
      </c>
      <c r="E48" s="53" t="s">
        <v>1155</v>
      </c>
    </row>
    <row r="49" spans="1:5" ht="39" customHeight="1">
      <c r="A49" s="42" t="s">
        <v>585</v>
      </c>
      <c r="B49" s="38" t="s">
        <v>344</v>
      </c>
      <c r="C49" s="44" t="str">
        <f t="shared" si="0"/>
        <v>2.10.02.01 Организация и технология защиты информации</v>
      </c>
      <c r="E49" s="53" t="s">
        <v>1156</v>
      </c>
    </row>
    <row r="50" spans="1:5" ht="39" customHeight="1">
      <c r="A50" s="42" t="s">
        <v>586</v>
      </c>
      <c r="B50" s="38" t="s">
        <v>345</v>
      </c>
      <c r="C50" s="44" t="str">
        <f t="shared" si="0"/>
        <v>2.10.02.02 Информационная безопасность телекоммуникационных систем</v>
      </c>
      <c r="E50" s="53" t="s">
        <v>1157</v>
      </c>
    </row>
    <row r="51" spans="1:5" ht="39" customHeight="1">
      <c r="A51" s="42" t="s">
        <v>587</v>
      </c>
      <c r="B51" s="38" t="s">
        <v>346</v>
      </c>
      <c r="C51" s="44" t="str">
        <f t="shared" si="0"/>
        <v>2.10.02.03 Информационная безопасность автоматизированных систем</v>
      </c>
      <c r="E51" s="53" t="s">
        <v>1158</v>
      </c>
    </row>
    <row r="52" spans="1:5" ht="39" customHeight="1">
      <c r="A52" s="42" t="s">
        <v>834</v>
      </c>
      <c r="B52" s="38" t="s">
        <v>61</v>
      </c>
      <c r="C52" s="44" t="str">
        <f t="shared" si="0"/>
        <v>2.11.01.01 Монтажник радиоэлектронной аппаратуры и приборов</v>
      </c>
      <c r="E52" s="53" t="s">
        <v>1159</v>
      </c>
    </row>
    <row r="53" spans="1:5" ht="39" customHeight="1">
      <c r="A53" s="42" t="s">
        <v>835</v>
      </c>
      <c r="B53" s="38" t="s">
        <v>62</v>
      </c>
      <c r="C53" s="44" t="str">
        <f t="shared" si="0"/>
        <v>2.11.01.02 Радиомеханик</v>
      </c>
      <c r="E53" s="53" t="s">
        <v>1160</v>
      </c>
    </row>
    <row r="54" spans="1:5" ht="39" customHeight="1">
      <c r="A54" s="42" t="s">
        <v>836</v>
      </c>
      <c r="B54" s="38" t="s">
        <v>63</v>
      </c>
      <c r="C54" s="44" t="str">
        <f t="shared" si="0"/>
        <v>2.11.01.03 Радиооператор</v>
      </c>
      <c r="E54" s="53" t="s">
        <v>1161</v>
      </c>
    </row>
    <row r="55" spans="1:5" ht="39" customHeight="1">
      <c r="A55" s="42" t="s">
        <v>837</v>
      </c>
      <c r="B55" s="38" t="s">
        <v>64</v>
      </c>
      <c r="C55" s="44" t="str">
        <f t="shared" si="0"/>
        <v>2.11.01.04 Монтажник оборудования радио- и телефонной связи</v>
      </c>
      <c r="E55" s="53" t="s">
        <v>1162</v>
      </c>
    </row>
    <row r="56" spans="1:5" ht="39" customHeight="1">
      <c r="A56" s="42" t="s">
        <v>838</v>
      </c>
      <c r="B56" s="38" t="s">
        <v>65</v>
      </c>
      <c r="C56" s="44" t="str">
        <f t="shared" si="0"/>
        <v>2.11.01.05 Монтажник связи</v>
      </c>
      <c r="E56" s="53" t="s">
        <v>1163</v>
      </c>
    </row>
    <row r="57" spans="1:5" ht="39" customHeight="1">
      <c r="A57" s="42" t="s">
        <v>839</v>
      </c>
      <c r="B57" s="38" t="s">
        <v>66</v>
      </c>
      <c r="C57" s="44" t="str">
        <f t="shared" si="0"/>
        <v>2.11.01.06 Электромонтер оборудования электросвязи и проводного вещания</v>
      </c>
      <c r="E57" s="53" t="s">
        <v>1164</v>
      </c>
    </row>
    <row r="58" spans="1:5" ht="39" customHeight="1">
      <c r="A58" s="42" t="s">
        <v>840</v>
      </c>
      <c r="B58" s="38" t="s">
        <v>67</v>
      </c>
      <c r="C58" s="44" t="str">
        <f t="shared" si="0"/>
        <v>2.11.01.07 Электромонтер по ремонту линейно-кабельных сооружений телефонной связи и проводного вещания</v>
      </c>
      <c r="E58" s="53" t="s">
        <v>1165</v>
      </c>
    </row>
    <row r="59" spans="1:5" ht="39" customHeight="1">
      <c r="A59" s="42" t="s">
        <v>841</v>
      </c>
      <c r="B59" s="38" t="s">
        <v>68</v>
      </c>
      <c r="C59" s="44" t="str">
        <f t="shared" si="0"/>
        <v>2.11.01.08 Оператор связи</v>
      </c>
      <c r="E59" s="53" t="s">
        <v>1166</v>
      </c>
    </row>
    <row r="60" spans="1:5" ht="39" customHeight="1">
      <c r="A60" s="42" t="s">
        <v>842</v>
      </c>
      <c r="B60" s="38" t="s">
        <v>69</v>
      </c>
      <c r="C60" s="44" t="str">
        <f t="shared" si="0"/>
        <v>2.11.01.09 Оператор микроэлектронного производства</v>
      </c>
      <c r="E60" s="53" t="s">
        <v>1167</v>
      </c>
    </row>
    <row r="61" spans="1:5" ht="39" customHeight="1">
      <c r="A61" s="42" t="s">
        <v>843</v>
      </c>
      <c r="B61" s="38" t="s">
        <v>70</v>
      </c>
      <c r="C61" s="44" t="str">
        <f t="shared" si="0"/>
        <v>2.11.01.10 Оператор оборудования элионных процессов</v>
      </c>
      <c r="E61" s="53" t="s">
        <v>1168</v>
      </c>
    </row>
    <row r="62" spans="1:5" ht="39" customHeight="1">
      <c r="A62" s="42" t="s">
        <v>844</v>
      </c>
      <c r="B62" s="38" t="s">
        <v>71</v>
      </c>
      <c r="C62" s="44" t="str">
        <f t="shared" si="0"/>
        <v>2.11.01.11 Наладчик технологического оборудования (электронная техника)</v>
      </c>
      <c r="E62" s="53" t="s">
        <v>1169</v>
      </c>
    </row>
    <row r="63" spans="1:5" ht="39" customHeight="1">
      <c r="A63" s="42" t="s">
        <v>845</v>
      </c>
      <c r="B63" s="38" t="s">
        <v>72</v>
      </c>
      <c r="C63" s="44" t="str">
        <f t="shared" si="0"/>
        <v>2.11.01.12 Сборщик изделий электронной техники</v>
      </c>
      <c r="E63" s="53" t="s">
        <v>1170</v>
      </c>
    </row>
    <row r="64" spans="1:5" ht="39" customHeight="1">
      <c r="A64" s="42" t="s">
        <v>846</v>
      </c>
      <c r="B64" s="38" t="s">
        <v>73</v>
      </c>
      <c r="C64" s="44" t="str">
        <f t="shared" si="0"/>
        <v>2.11.01.13 Сборщик приборов вакуумной электроники</v>
      </c>
      <c r="E64" s="53" t="s">
        <v>1171</v>
      </c>
    </row>
    <row r="65" spans="1:5" ht="39" customHeight="1">
      <c r="A65" s="42" t="s">
        <v>588</v>
      </c>
      <c r="B65" s="38" t="s">
        <v>347</v>
      </c>
      <c r="C65" s="44" t="str">
        <f t="shared" si="0"/>
        <v>2.11.02.01 Радиоаппаратостроение</v>
      </c>
      <c r="E65" s="53" t="s">
        <v>1172</v>
      </c>
    </row>
    <row r="66" spans="1:5" ht="39" customHeight="1">
      <c r="A66" s="42" t="s">
        <v>589</v>
      </c>
      <c r="B66" s="38" t="s">
        <v>348</v>
      </c>
      <c r="C66" s="44" t="str">
        <f aca="true" t="shared" si="1" ref="C66:C129">CONCATENATE(A66," ",B66)</f>
        <v>2.11.02.02 Техническое обслуживание и ремонт радиоэлектронной техники (по отраслям)</v>
      </c>
      <c r="E66" s="53" t="s">
        <v>1173</v>
      </c>
    </row>
    <row r="67" spans="1:5" ht="39" customHeight="1">
      <c r="A67" s="42" t="s">
        <v>590</v>
      </c>
      <c r="B67" s="38" t="s">
        <v>349</v>
      </c>
      <c r="C67" s="44" t="str">
        <f t="shared" si="1"/>
        <v>2.11.02.03 Эксплуатация оборудования радиосвязи и электрорадионавигации судов</v>
      </c>
      <c r="E67" s="53" t="s">
        <v>1174</v>
      </c>
    </row>
    <row r="68" spans="1:5" ht="39" customHeight="1">
      <c r="A68" s="42" t="s">
        <v>591</v>
      </c>
      <c r="B68" s="38" t="s">
        <v>350</v>
      </c>
      <c r="C68" s="44" t="str">
        <f t="shared" si="1"/>
        <v>2.11.02.04 Радиотехнические комплексы и системы управления космических летательных аппаратов</v>
      </c>
      <c r="E68" s="53" t="s">
        <v>1175</v>
      </c>
    </row>
    <row r="69" spans="1:5" ht="39" customHeight="1">
      <c r="A69" s="42" t="s">
        <v>592</v>
      </c>
      <c r="B69" s="38" t="s">
        <v>351</v>
      </c>
      <c r="C69" s="44" t="str">
        <f t="shared" si="1"/>
        <v>2.11.02.05 Аудиовизуальная техника</v>
      </c>
      <c r="E69" s="53" t="s">
        <v>1176</v>
      </c>
    </row>
    <row r="70" spans="1:5" ht="39" customHeight="1">
      <c r="A70" s="42" t="s">
        <v>593</v>
      </c>
      <c r="B70" s="38" t="s">
        <v>352</v>
      </c>
      <c r="C70" s="44" t="str">
        <f t="shared" si="1"/>
        <v>2.11.02.06 Техническая эксплуатация транспортного радиоэлектронного оборудования (по видам транспорта)</v>
      </c>
      <c r="E70" s="53" t="s">
        <v>1177</v>
      </c>
    </row>
    <row r="71" spans="1:5" ht="39" customHeight="1">
      <c r="A71" s="42" t="s">
        <v>594</v>
      </c>
      <c r="B71" s="38" t="s">
        <v>353</v>
      </c>
      <c r="C71" s="44" t="str">
        <f t="shared" si="1"/>
        <v>2.11.02.07 Радиотехнические информационные системы</v>
      </c>
      <c r="E71" s="53" t="s">
        <v>1178</v>
      </c>
    </row>
    <row r="72" spans="1:5" ht="39" customHeight="1">
      <c r="A72" s="42" t="s">
        <v>595</v>
      </c>
      <c r="B72" s="38" t="s">
        <v>354</v>
      </c>
      <c r="C72" s="44" t="str">
        <f t="shared" si="1"/>
        <v>2.11.02.08 Средства связи с подвижными объектами</v>
      </c>
      <c r="E72" s="53" t="s">
        <v>1179</v>
      </c>
    </row>
    <row r="73" spans="1:5" ht="39" customHeight="1">
      <c r="A73" s="42" t="s">
        <v>596</v>
      </c>
      <c r="B73" s="38" t="s">
        <v>355</v>
      </c>
      <c r="C73" s="44" t="str">
        <f t="shared" si="1"/>
        <v>2.11.02.09 Многоканальные телекоммуникационные системы</v>
      </c>
      <c r="E73" s="53" t="s">
        <v>1180</v>
      </c>
    </row>
    <row r="74" spans="1:5" ht="39" customHeight="1">
      <c r="A74" s="42" t="s">
        <v>597</v>
      </c>
      <c r="B74" s="38" t="s">
        <v>356</v>
      </c>
      <c r="C74" s="44" t="str">
        <f t="shared" si="1"/>
        <v>2.11.02.10 Радиосвязь, радиовещание и телевидение</v>
      </c>
      <c r="E74" s="53" t="s">
        <v>1181</v>
      </c>
    </row>
    <row r="75" spans="1:5" ht="39" customHeight="1">
      <c r="A75" s="42" t="s">
        <v>598</v>
      </c>
      <c r="B75" s="38" t="s">
        <v>357</v>
      </c>
      <c r="C75" s="44" t="str">
        <f t="shared" si="1"/>
        <v>2.11.02.11 Сети связи и системы коммутации</v>
      </c>
      <c r="E75" s="53" t="s">
        <v>1182</v>
      </c>
    </row>
    <row r="76" spans="1:5" ht="39" customHeight="1">
      <c r="A76" s="42" t="s">
        <v>599</v>
      </c>
      <c r="B76" s="38" t="s">
        <v>358</v>
      </c>
      <c r="C76" s="44" t="str">
        <f t="shared" si="1"/>
        <v>2.11.02.12 Почтовая связь</v>
      </c>
      <c r="E76" s="53" t="s">
        <v>1183</v>
      </c>
    </row>
    <row r="77" spans="1:5" ht="39" customHeight="1">
      <c r="A77" s="42" t="s">
        <v>600</v>
      </c>
      <c r="B77" s="38" t="s">
        <v>359</v>
      </c>
      <c r="C77" s="44" t="str">
        <f t="shared" si="1"/>
        <v>2.11.02.13 Твердотельная электроника</v>
      </c>
      <c r="E77" s="53" t="s">
        <v>1184</v>
      </c>
    </row>
    <row r="78" spans="1:5" ht="39" customHeight="1">
      <c r="A78" s="42" t="s">
        <v>601</v>
      </c>
      <c r="B78" s="38" t="s">
        <v>360</v>
      </c>
      <c r="C78" s="44" t="str">
        <f t="shared" si="1"/>
        <v>2.11.02.14 Электронные приборы и устройства</v>
      </c>
      <c r="E78" s="53" t="s">
        <v>1185</v>
      </c>
    </row>
    <row r="79" spans="1:5" ht="39" customHeight="1">
      <c r="A79" s="42" t="s">
        <v>847</v>
      </c>
      <c r="B79" s="38" t="s">
        <v>74</v>
      </c>
      <c r="C79" s="44" t="str">
        <f t="shared" si="1"/>
        <v>2.12.01.01 Наладчик оборудования оптического производства</v>
      </c>
      <c r="E79" s="53" t="s">
        <v>1186</v>
      </c>
    </row>
    <row r="80" spans="1:5" ht="39" customHeight="1">
      <c r="A80" s="42" t="s">
        <v>848</v>
      </c>
      <c r="B80" s="38" t="s">
        <v>75</v>
      </c>
      <c r="C80" s="44" t="str">
        <f t="shared" si="1"/>
        <v>2.12.01.02 Оптик-механик</v>
      </c>
      <c r="E80" s="53" t="s">
        <v>1187</v>
      </c>
    </row>
    <row r="81" spans="1:5" ht="39" customHeight="1">
      <c r="A81" s="42" t="s">
        <v>849</v>
      </c>
      <c r="B81" s="38" t="s">
        <v>76</v>
      </c>
      <c r="C81" s="44" t="str">
        <f t="shared" si="1"/>
        <v>2.12.01.03 Сборщик очков</v>
      </c>
      <c r="E81" s="53" t="s">
        <v>1188</v>
      </c>
    </row>
    <row r="82" spans="1:5" ht="39" customHeight="1">
      <c r="A82" s="42" t="s">
        <v>850</v>
      </c>
      <c r="B82" s="38" t="s">
        <v>851</v>
      </c>
      <c r="C82" s="44" t="str">
        <f t="shared" si="1"/>
        <v>2.12.01.04 Электромеханик по ремонту и обслуживанию наркознодыхательной аппаратуры</v>
      </c>
      <c r="E82" s="53" t="s">
        <v>1189</v>
      </c>
    </row>
    <row r="83" spans="1:5" ht="39" customHeight="1">
      <c r="A83" s="42" t="s">
        <v>852</v>
      </c>
      <c r="B83" s="38" t="s">
        <v>77</v>
      </c>
      <c r="C83" s="44" t="str">
        <f t="shared" si="1"/>
        <v>2.12.01.05 Электромеханик по ремонту и обслуживанию медицинского оборудования</v>
      </c>
      <c r="E83" s="53" t="s">
        <v>1190</v>
      </c>
    </row>
    <row r="84" spans="1:5" ht="39" customHeight="1">
      <c r="A84" s="42" t="s">
        <v>853</v>
      </c>
      <c r="B84" s="38" t="s">
        <v>78</v>
      </c>
      <c r="C84" s="44" t="str">
        <f t="shared" si="1"/>
        <v>2.12.01.06 Электромеханик по ремонту и обслуживанию медицинских оптических приборов</v>
      </c>
      <c r="E84" s="53" t="s">
        <v>1191</v>
      </c>
    </row>
    <row r="85" spans="1:5" ht="39" customHeight="1">
      <c r="A85" s="42" t="s">
        <v>854</v>
      </c>
      <c r="B85" s="38" t="s">
        <v>79</v>
      </c>
      <c r="C85" s="44" t="str">
        <f t="shared" si="1"/>
        <v>2.12.01.07 Электромеханик по ремонту и обслуживанию электронной медицинской аппаратуры</v>
      </c>
      <c r="E85" s="53" t="s">
        <v>1192</v>
      </c>
    </row>
    <row r="86" spans="1:5" ht="39" customHeight="1">
      <c r="A86" s="42" t="s">
        <v>855</v>
      </c>
      <c r="B86" s="38" t="s">
        <v>80</v>
      </c>
      <c r="C86" s="44" t="str">
        <f t="shared" si="1"/>
        <v>2.12.01.08 Механик протезно-ортопедических изделий</v>
      </c>
      <c r="E86" s="53" t="s">
        <v>1193</v>
      </c>
    </row>
    <row r="87" spans="1:5" ht="39" customHeight="1">
      <c r="A87" s="42" t="s">
        <v>602</v>
      </c>
      <c r="B87" s="38" t="s">
        <v>361</v>
      </c>
      <c r="C87" s="44" t="str">
        <f t="shared" si="1"/>
        <v>2.12.02.01 Авиационные приборы и комплексы</v>
      </c>
      <c r="E87" s="53" t="s">
        <v>1194</v>
      </c>
    </row>
    <row r="88" spans="1:5" ht="39" customHeight="1">
      <c r="A88" s="42" t="s">
        <v>603</v>
      </c>
      <c r="B88" s="38" t="s">
        <v>362</v>
      </c>
      <c r="C88" s="44" t="str">
        <f t="shared" si="1"/>
        <v>2.12.02.02 Акустические приборы и системы</v>
      </c>
      <c r="E88" s="53" t="s">
        <v>1195</v>
      </c>
    </row>
    <row r="89" spans="1:5" ht="39" customHeight="1">
      <c r="A89" s="42" t="s">
        <v>604</v>
      </c>
      <c r="B89" s="38" t="s">
        <v>363</v>
      </c>
      <c r="C89" s="44" t="str">
        <f t="shared" si="1"/>
        <v>2.12.02.03 Радиоэлектронные приборные устройства</v>
      </c>
      <c r="E89" s="53" t="s">
        <v>1196</v>
      </c>
    </row>
    <row r="90" spans="1:5" ht="39" customHeight="1">
      <c r="A90" s="42" t="s">
        <v>605</v>
      </c>
      <c r="B90" s="38" t="s">
        <v>364</v>
      </c>
      <c r="C90" s="44" t="str">
        <f t="shared" si="1"/>
        <v>2.12.02.04 Электромеханические приборные устройства</v>
      </c>
      <c r="E90" s="53" t="s">
        <v>1197</v>
      </c>
    </row>
    <row r="91" spans="1:5" ht="39" customHeight="1">
      <c r="A91" s="42" t="s">
        <v>606</v>
      </c>
      <c r="B91" s="38" t="s">
        <v>365</v>
      </c>
      <c r="C91" s="44" t="str">
        <f t="shared" si="1"/>
        <v>2.12.02.05 Оптические и оптико-электронные приборы и системы</v>
      </c>
      <c r="E91" s="53" t="s">
        <v>1198</v>
      </c>
    </row>
    <row r="92" spans="1:5" ht="39" customHeight="1">
      <c r="A92" s="42" t="s">
        <v>607</v>
      </c>
      <c r="B92" s="38" t="s">
        <v>366</v>
      </c>
      <c r="C92" s="44" t="str">
        <f t="shared" si="1"/>
        <v>2.12.02.06 Биотехнические и медицинские аппараты и системы</v>
      </c>
      <c r="E92" s="53" t="s">
        <v>1199</v>
      </c>
    </row>
    <row r="93" spans="1:5" ht="39" customHeight="1">
      <c r="A93" s="42" t="s">
        <v>608</v>
      </c>
      <c r="B93" s="38" t="s">
        <v>367</v>
      </c>
      <c r="C93" s="44" t="str">
        <f t="shared" si="1"/>
        <v>2.12.02.07 Монтаж, техническое обслуживание и ремонт медицинской техники</v>
      </c>
      <c r="E93" s="53" t="s">
        <v>1200</v>
      </c>
    </row>
    <row r="94" spans="1:5" ht="39" customHeight="1">
      <c r="A94" s="42" t="s">
        <v>609</v>
      </c>
      <c r="B94" s="38" t="s">
        <v>368</v>
      </c>
      <c r="C94" s="44" t="str">
        <f t="shared" si="1"/>
        <v>2.12.02.08 Протезно-ортопедическая и реабилитационная техника</v>
      </c>
      <c r="E94" s="53" t="s">
        <v>1201</v>
      </c>
    </row>
    <row r="95" spans="1:3" ht="39" customHeight="1">
      <c r="A95" s="42" t="s">
        <v>856</v>
      </c>
      <c r="B95" s="38" t="s">
        <v>81</v>
      </c>
      <c r="C95" s="44" t="str">
        <f t="shared" si="1"/>
        <v>2.13.01.01 Машинист котлов</v>
      </c>
    </row>
    <row r="96" spans="1:3" ht="39" customHeight="1">
      <c r="A96" s="42" t="s">
        <v>857</v>
      </c>
      <c r="B96" s="38" t="s">
        <v>82</v>
      </c>
      <c r="C96" s="44" t="str">
        <f t="shared" si="1"/>
        <v>2.13.01.02 Машинист паровых турбин</v>
      </c>
    </row>
    <row r="97" spans="1:3" ht="39" customHeight="1">
      <c r="A97" s="42" t="s">
        <v>858</v>
      </c>
      <c r="B97" s="38" t="s">
        <v>83</v>
      </c>
      <c r="C97" s="44" t="str">
        <f t="shared" si="1"/>
        <v>2.13.01.03 Электрослесарь по ремонту оборудования электростанций</v>
      </c>
    </row>
    <row r="98" spans="1:3" ht="39" customHeight="1">
      <c r="A98" s="42" t="s">
        <v>859</v>
      </c>
      <c r="B98" s="38" t="s">
        <v>84</v>
      </c>
      <c r="C98" s="44" t="str">
        <f t="shared" si="1"/>
        <v>2.13.01.04 Слесарь по ремонту оборудования электростанций</v>
      </c>
    </row>
    <row r="99" spans="1:3" ht="39" customHeight="1">
      <c r="A99" s="42" t="s">
        <v>860</v>
      </c>
      <c r="B99" s="38" t="s">
        <v>85</v>
      </c>
      <c r="C99" s="44" t="str">
        <f t="shared" si="1"/>
        <v>2.13.01.05 Электромонтер по техническому обслуживанию электростанций и сетей</v>
      </c>
    </row>
    <row r="100" spans="1:3" ht="39" customHeight="1">
      <c r="A100" s="42" t="s">
        <v>861</v>
      </c>
      <c r="B100" s="38" t="s">
        <v>86</v>
      </c>
      <c r="C100" s="44" t="str">
        <f t="shared" si="1"/>
        <v>2.13.01.06 Электромонтер-линейщик по монтажу воздушных линий высокого напряжения и контактной сети</v>
      </c>
    </row>
    <row r="101" spans="1:3" ht="39" customHeight="1">
      <c r="A101" s="42" t="s">
        <v>862</v>
      </c>
      <c r="B101" s="38" t="s">
        <v>87</v>
      </c>
      <c r="C101" s="44" t="str">
        <f t="shared" si="1"/>
        <v>2.13.01.07 Электромонтер по ремонту электросетей</v>
      </c>
    </row>
    <row r="102" spans="1:3" ht="39" customHeight="1">
      <c r="A102" s="42" t="s">
        <v>863</v>
      </c>
      <c r="B102" s="38" t="s">
        <v>88</v>
      </c>
      <c r="C102" s="44" t="str">
        <f t="shared" si="1"/>
        <v>2.13.01.08 Сборщик трансформаторов</v>
      </c>
    </row>
    <row r="103" spans="1:3" ht="39" customHeight="1">
      <c r="A103" s="42" t="s">
        <v>864</v>
      </c>
      <c r="B103" s="38" t="s">
        <v>89</v>
      </c>
      <c r="C103" s="44" t="str">
        <f t="shared" si="1"/>
        <v>2.13.01.09 Сборщик электрических машин и аппаратов</v>
      </c>
    </row>
    <row r="104" spans="1:3" ht="39" customHeight="1">
      <c r="A104" s="42" t="s">
        <v>865</v>
      </c>
      <c r="B104" s="38" t="s">
        <v>90</v>
      </c>
      <c r="C104" s="44" t="str">
        <f t="shared" si="1"/>
        <v>2.13.01.10 Электромонтер по ремонту и обслуживанию электрооборудования (по отраслям)</v>
      </c>
    </row>
    <row r="105" spans="1:3" ht="39" customHeight="1">
      <c r="A105" s="42" t="s">
        <v>866</v>
      </c>
      <c r="B105" s="38" t="s">
        <v>91</v>
      </c>
      <c r="C105" s="44" t="str">
        <f t="shared" si="1"/>
        <v>2.13.01.11 Электромеханик по испытанию и ремонту электрооборудования летательных аппаратов</v>
      </c>
    </row>
    <row r="106" spans="1:3" ht="39" customHeight="1">
      <c r="A106" s="42" t="s">
        <v>867</v>
      </c>
      <c r="B106" s="38" t="s">
        <v>92</v>
      </c>
      <c r="C106" s="44" t="str">
        <f t="shared" si="1"/>
        <v>2.13.01.12 Сборщик электроизмерительных приборов</v>
      </c>
    </row>
    <row r="107" spans="1:3" ht="39" customHeight="1">
      <c r="A107" s="42" t="s">
        <v>868</v>
      </c>
      <c r="B107" s="38" t="s">
        <v>93</v>
      </c>
      <c r="C107" s="44" t="str">
        <f t="shared" si="1"/>
        <v>2.13.01.13 Электромонтажник-схемщик</v>
      </c>
    </row>
    <row r="108" spans="1:3" ht="39" customHeight="1">
      <c r="A108" s="42" t="s">
        <v>869</v>
      </c>
      <c r="B108" s="38" t="s">
        <v>94</v>
      </c>
      <c r="C108" s="44" t="str">
        <f t="shared" si="1"/>
        <v>2.13.01.14 Электромеханик по лифтам</v>
      </c>
    </row>
    <row r="109" spans="1:3" ht="39" customHeight="1">
      <c r="A109" s="42" t="s">
        <v>610</v>
      </c>
      <c r="B109" s="38" t="s">
        <v>369</v>
      </c>
      <c r="C109" s="44" t="str">
        <f t="shared" si="1"/>
        <v>2.13.02.01 Тепловые электрические станции</v>
      </c>
    </row>
    <row r="110" spans="1:3" ht="39" customHeight="1">
      <c r="A110" s="42" t="s">
        <v>611</v>
      </c>
      <c r="B110" s="38" t="s">
        <v>370</v>
      </c>
      <c r="C110" s="44" t="str">
        <f t="shared" si="1"/>
        <v>2.13.02.02 Теплоснабжение и теплотехническое оборудование</v>
      </c>
    </row>
    <row r="111" spans="1:3" ht="39" customHeight="1">
      <c r="A111" s="42" t="s">
        <v>612</v>
      </c>
      <c r="B111" s="38" t="s">
        <v>371</v>
      </c>
      <c r="C111" s="44" t="str">
        <f t="shared" si="1"/>
        <v>2.13.02.03 Электрические станции, сети и системы</v>
      </c>
    </row>
    <row r="112" spans="1:3" ht="39" customHeight="1">
      <c r="A112" s="42" t="s">
        <v>613</v>
      </c>
      <c r="B112" s="38" t="s">
        <v>372</v>
      </c>
      <c r="C112" s="44" t="str">
        <f t="shared" si="1"/>
        <v>2.13.02.04 Гидроэлектроэнергетические установки</v>
      </c>
    </row>
    <row r="113" spans="1:3" ht="39" customHeight="1">
      <c r="A113" s="42" t="s">
        <v>614</v>
      </c>
      <c r="B113" s="38" t="s">
        <v>373</v>
      </c>
      <c r="C113" s="44" t="str">
        <f t="shared" si="1"/>
        <v>2.13.02.05 Технология воды, топлива и смазочных материалов на электрических станциях</v>
      </c>
    </row>
    <row r="114" spans="1:3" ht="39" customHeight="1">
      <c r="A114" s="42" t="s">
        <v>615</v>
      </c>
      <c r="B114" s="38" t="s">
        <v>374</v>
      </c>
      <c r="C114" s="44" t="str">
        <f t="shared" si="1"/>
        <v>2.13.02.06 Релейная защита и автоматизация электроэнергетических систем</v>
      </c>
    </row>
    <row r="115" spans="1:3" ht="39" customHeight="1">
      <c r="A115" s="42" t="s">
        <v>616</v>
      </c>
      <c r="B115" s="38" t="s">
        <v>375</v>
      </c>
      <c r="C115" s="44" t="str">
        <f t="shared" si="1"/>
        <v>2.13.02.07 Электроснабжение (по отраслям)</v>
      </c>
    </row>
    <row r="116" spans="1:3" ht="39" customHeight="1">
      <c r="A116" s="42" t="s">
        <v>617</v>
      </c>
      <c r="B116" s="38" t="s">
        <v>376</v>
      </c>
      <c r="C116" s="44" t="str">
        <f t="shared" si="1"/>
        <v>2.13.02.08 Электроизоляционная, кабельная и конденсаторная техника</v>
      </c>
    </row>
    <row r="117" spans="1:3" ht="39" customHeight="1">
      <c r="A117" s="42" t="s">
        <v>618</v>
      </c>
      <c r="B117" s="38" t="s">
        <v>377</v>
      </c>
      <c r="C117" s="44" t="str">
        <f t="shared" si="1"/>
        <v>2.13.02.09 Монтаж и эксплуатация линий электропередачи</v>
      </c>
    </row>
    <row r="118" spans="1:3" ht="39" customHeight="1">
      <c r="A118" s="42" t="s">
        <v>619</v>
      </c>
      <c r="B118" s="38" t="s">
        <v>378</v>
      </c>
      <c r="C118" s="44" t="str">
        <f t="shared" si="1"/>
        <v>2.13.02.10 Электрические машины и аппараты</v>
      </c>
    </row>
    <row r="119" spans="1:3" ht="39" customHeight="1">
      <c r="A119" s="42" t="s">
        <v>620</v>
      </c>
      <c r="B119" s="38" t="s">
        <v>379</v>
      </c>
      <c r="C119" s="44" t="str">
        <f t="shared" si="1"/>
        <v>2.13.02.11 Техническая эксплуатация и обслуживание электрического и электромеханического оборудования (по отраслям)</v>
      </c>
    </row>
    <row r="120" spans="1:3" ht="39" customHeight="1">
      <c r="A120" s="42" t="s">
        <v>621</v>
      </c>
      <c r="B120" s="38" t="s">
        <v>380</v>
      </c>
      <c r="C120" s="44" t="str">
        <f t="shared" si="1"/>
        <v>2.14.02.01 Атомные электрические станции и установки</v>
      </c>
    </row>
    <row r="121" spans="1:3" ht="39" customHeight="1">
      <c r="A121" s="42" t="s">
        <v>622</v>
      </c>
      <c r="B121" s="38" t="s">
        <v>381</v>
      </c>
      <c r="C121" s="44" t="str">
        <f t="shared" si="1"/>
        <v>2.14.02.02 Радиационная безопасность</v>
      </c>
    </row>
    <row r="122" spans="1:3" ht="39" customHeight="1">
      <c r="A122" s="42" t="s">
        <v>623</v>
      </c>
      <c r="B122" s="38" t="s">
        <v>382</v>
      </c>
      <c r="C122" s="44" t="str">
        <f t="shared" si="1"/>
        <v>2.14.02.03 Технология разделения изотопов</v>
      </c>
    </row>
    <row r="123" spans="1:3" ht="39" customHeight="1">
      <c r="A123" s="42" t="s">
        <v>870</v>
      </c>
      <c r="B123" s="38" t="s">
        <v>95</v>
      </c>
      <c r="C123" s="44" t="str">
        <f t="shared" si="1"/>
        <v>2.15.01.01 Оператор в производстве металлических изделий</v>
      </c>
    </row>
    <row r="124" spans="1:3" ht="39" customHeight="1">
      <c r="A124" s="42" t="s">
        <v>871</v>
      </c>
      <c r="B124" s="38" t="s">
        <v>96</v>
      </c>
      <c r="C124" s="44" t="str">
        <f t="shared" si="1"/>
        <v>2.15.01.02 Наладчик холодноштамповочного оборудования</v>
      </c>
    </row>
    <row r="125" spans="1:3" ht="39" customHeight="1">
      <c r="A125" s="42" t="s">
        <v>872</v>
      </c>
      <c r="B125" s="38" t="s">
        <v>97</v>
      </c>
      <c r="C125" s="44" t="str">
        <f t="shared" si="1"/>
        <v>2.15.01.03 Наладчик кузнечно-прессового оборудования</v>
      </c>
    </row>
    <row r="126" spans="1:3" ht="39" customHeight="1">
      <c r="A126" s="42" t="s">
        <v>873</v>
      </c>
      <c r="B126" s="38" t="s">
        <v>322</v>
      </c>
      <c r="C126" s="44" t="str">
        <f t="shared" si="1"/>
        <v>2.15.01.04 Наладчик сварочного и газоплазморезательного оборудования</v>
      </c>
    </row>
    <row r="127" spans="1:3" ht="39" customHeight="1">
      <c r="A127" s="42" t="s">
        <v>874</v>
      </c>
      <c r="B127" s="38" t="s">
        <v>98</v>
      </c>
      <c r="C127" s="44" t="str">
        <f t="shared" si="1"/>
        <v>2.15.01.05 Сварщик (ручной и частично механизированной сварки (наплавки)</v>
      </c>
    </row>
    <row r="128" spans="1:3" ht="39" customHeight="1">
      <c r="A128" s="42" t="s">
        <v>875</v>
      </c>
      <c r="B128" s="38" t="s">
        <v>99</v>
      </c>
      <c r="C128" s="44" t="str">
        <f t="shared" si="1"/>
        <v>2.15.01.06 Сварщик на лазерных установках</v>
      </c>
    </row>
    <row r="129" spans="1:3" ht="39" customHeight="1">
      <c r="A129" s="42" t="s">
        <v>876</v>
      </c>
      <c r="B129" s="38" t="s">
        <v>100</v>
      </c>
      <c r="C129" s="44" t="str">
        <f t="shared" si="1"/>
        <v>2.15.01.07 Сварщик на электронно-лучевых сварочных установках</v>
      </c>
    </row>
    <row r="130" spans="1:3" ht="39" customHeight="1">
      <c r="A130" s="42" t="s">
        <v>877</v>
      </c>
      <c r="B130" s="38" t="s">
        <v>101</v>
      </c>
      <c r="C130" s="44" t="str">
        <f aca="true" t="shared" si="2" ref="C130:C193">CONCATENATE(A130," ",B130)</f>
        <v>2.15.01.08 Наладчик литейного оборудования</v>
      </c>
    </row>
    <row r="131" spans="1:3" ht="39" customHeight="1">
      <c r="A131" s="42" t="s">
        <v>878</v>
      </c>
      <c r="B131" s="38" t="s">
        <v>102</v>
      </c>
      <c r="C131" s="44" t="str">
        <f t="shared" si="2"/>
        <v>2.15.01.09 Машинист лесозаготовительных и трелевочных машин</v>
      </c>
    </row>
    <row r="132" spans="1:3" ht="39" customHeight="1">
      <c r="A132" s="42" t="s">
        <v>879</v>
      </c>
      <c r="B132" s="38" t="s">
        <v>103</v>
      </c>
      <c r="C132" s="44" t="str">
        <f t="shared" si="2"/>
        <v>2.15.01.10 Слесарь по ремонту лесозаготовительного оборудования</v>
      </c>
    </row>
    <row r="133" spans="1:3" ht="39" customHeight="1">
      <c r="A133" s="42" t="s">
        <v>880</v>
      </c>
      <c r="B133" s="38" t="s">
        <v>104</v>
      </c>
      <c r="C133" s="44" t="str">
        <f t="shared" si="2"/>
        <v>2.15.01.11 Электромонтажник блоков электронно-механических часов</v>
      </c>
    </row>
    <row r="134" spans="1:3" ht="39" customHeight="1">
      <c r="A134" s="42" t="s">
        <v>881</v>
      </c>
      <c r="B134" s="38" t="s">
        <v>105</v>
      </c>
      <c r="C134" s="44" t="str">
        <f t="shared" si="2"/>
        <v>2.15.01.12 Часовщик-ремонтник</v>
      </c>
    </row>
    <row r="135" spans="1:3" ht="39" customHeight="1">
      <c r="A135" s="42" t="s">
        <v>882</v>
      </c>
      <c r="B135" s="38" t="s">
        <v>106</v>
      </c>
      <c r="C135" s="44" t="str">
        <f t="shared" si="2"/>
        <v>2.15.01.13 Монтажник технологического оборудования (по видам оборудования)</v>
      </c>
    </row>
    <row r="136" spans="1:3" ht="39" customHeight="1">
      <c r="A136" s="42" t="s">
        <v>883</v>
      </c>
      <c r="B136" s="38" t="s">
        <v>107</v>
      </c>
      <c r="C136" s="44" t="str">
        <f t="shared" si="2"/>
        <v>2.15.01.14 Наладчик оборудования в бумажном производстве</v>
      </c>
    </row>
    <row r="137" spans="1:3" ht="39" customHeight="1">
      <c r="A137" s="42" t="s">
        <v>884</v>
      </c>
      <c r="B137" s="38" t="s">
        <v>108</v>
      </c>
      <c r="C137" s="44" t="str">
        <f t="shared" si="2"/>
        <v>2.15.01.15 Наладчик деревообрабатывающего оборудования</v>
      </c>
    </row>
    <row r="138" spans="1:3" ht="39" customHeight="1">
      <c r="A138" s="42" t="s">
        <v>885</v>
      </c>
      <c r="B138" s="38" t="s">
        <v>109</v>
      </c>
      <c r="C138" s="44" t="str">
        <f t="shared" si="2"/>
        <v>2.15.01.16 Наладчик технологического оборудования в производстве строительных материалов</v>
      </c>
    </row>
    <row r="139" spans="1:3" ht="39" customHeight="1">
      <c r="A139" s="42" t="s">
        <v>886</v>
      </c>
      <c r="B139" s="38" t="s">
        <v>110</v>
      </c>
      <c r="C139" s="44" t="str">
        <f t="shared" si="2"/>
        <v>2.15.01.17 Электромеханик по торговому и холодильному оборудованию</v>
      </c>
    </row>
    <row r="140" spans="1:3" ht="39" customHeight="1">
      <c r="A140" s="42" t="s">
        <v>887</v>
      </c>
      <c r="B140" s="38" t="s">
        <v>111</v>
      </c>
      <c r="C140" s="44" t="str">
        <f t="shared" si="2"/>
        <v>2.15.01.18 Машинист холодильных установок</v>
      </c>
    </row>
    <row r="141" spans="1:3" ht="39" customHeight="1">
      <c r="A141" s="42" t="s">
        <v>888</v>
      </c>
      <c r="B141" s="38" t="s">
        <v>112</v>
      </c>
      <c r="C141" s="44" t="str">
        <f t="shared" si="2"/>
        <v>2.15.01.19 Наладчик контрольно-измерительных приборов и автоматики</v>
      </c>
    </row>
    <row r="142" spans="1:3" ht="39" customHeight="1">
      <c r="A142" s="42" t="s">
        <v>889</v>
      </c>
      <c r="B142" s="38" t="s">
        <v>890</v>
      </c>
      <c r="C142" s="44" t="str">
        <f t="shared" si="2"/>
        <v>2.15.01.20 Слесарь но контрольно-измерительным приборам и автоматике</v>
      </c>
    </row>
    <row r="143" spans="1:3" ht="39" customHeight="1">
      <c r="A143" s="42" t="s">
        <v>891</v>
      </c>
      <c r="B143" s="38" t="s">
        <v>113</v>
      </c>
      <c r="C143" s="44" t="str">
        <f t="shared" si="2"/>
        <v>2.15.01.21 Электромонтер охранно-пожарной сигнализации</v>
      </c>
    </row>
    <row r="144" spans="1:3" ht="39" customHeight="1">
      <c r="A144" s="42" t="s">
        <v>892</v>
      </c>
      <c r="B144" s="38" t="s">
        <v>114</v>
      </c>
      <c r="C144" s="44" t="str">
        <f t="shared" si="2"/>
        <v>2.15.01.22 Чертежник-конструктор</v>
      </c>
    </row>
    <row r="145" spans="1:3" ht="39" customHeight="1">
      <c r="A145" s="42" t="s">
        <v>893</v>
      </c>
      <c r="B145" s="38" t="s">
        <v>115</v>
      </c>
      <c r="C145" s="44" t="str">
        <f t="shared" si="2"/>
        <v>2.15.01.23 Наладчик станков и оборудования в механообработке</v>
      </c>
    </row>
    <row r="146" spans="1:3" ht="39" customHeight="1">
      <c r="A146" s="42" t="s">
        <v>894</v>
      </c>
      <c r="B146" s="38" t="s">
        <v>116</v>
      </c>
      <c r="C146" s="44" t="str">
        <f t="shared" si="2"/>
        <v>2.15.01.24 Наладчик шлифовальных станков</v>
      </c>
    </row>
    <row r="147" spans="1:3" ht="39" customHeight="1">
      <c r="A147" s="42" t="s">
        <v>895</v>
      </c>
      <c r="B147" s="38" t="s">
        <v>117</v>
      </c>
      <c r="C147" s="44" t="str">
        <f t="shared" si="2"/>
        <v>2.15.01.25 Станочник (металлообработка)</v>
      </c>
    </row>
    <row r="148" spans="1:3" ht="39" customHeight="1">
      <c r="A148" s="42" t="s">
        <v>896</v>
      </c>
      <c r="B148" s="38" t="s">
        <v>118</v>
      </c>
      <c r="C148" s="44" t="str">
        <f t="shared" si="2"/>
        <v>2.15.01.26 Токарь-универсал</v>
      </c>
    </row>
    <row r="149" spans="1:3" ht="39" customHeight="1">
      <c r="A149" s="42" t="s">
        <v>897</v>
      </c>
      <c r="B149" s="38" t="s">
        <v>119</v>
      </c>
      <c r="C149" s="44" t="str">
        <f t="shared" si="2"/>
        <v>2.15.01.27 Фрезеровщик-универсал</v>
      </c>
    </row>
    <row r="150" spans="1:3" ht="39" customHeight="1">
      <c r="A150" s="42" t="s">
        <v>898</v>
      </c>
      <c r="B150" s="38" t="s">
        <v>120</v>
      </c>
      <c r="C150" s="44" t="str">
        <f t="shared" si="2"/>
        <v>2.15.01.28 Шлифовщик-универсал</v>
      </c>
    </row>
    <row r="151" spans="1:3" ht="39" customHeight="1">
      <c r="A151" s="42" t="s">
        <v>899</v>
      </c>
      <c r="B151" s="38" t="s">
        <v>121</v>
      </c>
      <c r="C151" s="44" t="str">
        <f t="shared" si="2"/>
        <v>2.15.01.29 Контролер станочных и слесарных работ</v>
      </c>
    </row>
    <row r="152" spans="1:3" ht="39" customHeight="1">
      <c r="A152" s="42" t="s">
        <v>900</v>
      </c>
      <c r="B152" s="38" t="s">
        <v>122</v>
      </c>
      <c r="C152" s="44" t="str">
        <f t="shared" si="2"/>
        <v>2.15.01.30 Слесарь</v>
      </c>
    </row>
    <row r="153" spans="1:3" ht="39" customHeight="1">
      <c r="A153" s="42" t="s">
        <v>624</v>
      </c>
      <c r="B153" s="38" t="s">
        <v>383</v>
      </c>
      <c r="C153" s="44" t="str">
        <f t="shared" si="2"/>
        <v>2.15.02.01 Монтаж и техническая эксплуатация промышленного оборудования (по отраслям)</v>
      </c>
    </row>
    <row r="154" spans="1:3" ht="39" customHeight="1">
      <c r="A154" s="42" t="s">
        <v>625</v>
      </c>
      <c r="B154" s="38" t="s">
        <v>384</v>
      </c>
      <c r="C154" s="44" t="str">
        <f t="shared" si="2"/>
        <v>2.15.02.02 Техническая эксплуатация оборудования для производства электронной техники</v>
      </c>
    </row>
    <row r="155" spans="1:3" ht="39" customHeight="1">
      <c r="A155" s="42" t="s">
        <v>626</v>
      </c>
      <c r="B155" s="38" t="s">
        <v>385</v>
      </c>
      <c r="C155" s="44" t="str">
        <f t="shared" si="2"/>
        <v>2.15.02.03 Техническая эксплуатация гидравлических машин, гидроприводов и гидропневмоавтоматики</v>
      </c>
    </row>
    <row r="156" spans="1:3" ht="39" customHeight="1">
      <c r="A156" s="42" t="s">
        <v>627</v>
      </c>
      <c r="B156" s="38" t="s">
        <v>386</v>
      </c>
      <c r="C156" s="44" t="str">
        <f t="shared" si="2"/>
        <v>2.15.02.04 Специальные машины и устройства</v>
      </c>
    </row>
    <row r="157" spans="1:3" ht="39" customHeight="1">
      <c r="A157" s="42" t="s">
        <v>628</v>
      </c>
      <c r="B157" s="38" t="s">
        <v>387</v>
      </c>
      <c r="C157" s="44" t="str">
        <f t="shared" si="2"/>
        <v>2.15.02.05 Техническая эксплуатация оборудования в торговле и общественном питании</v>
      </c>
    </row>
    <row r="158" spans="1:3" ht="39" customHeight="1">
      <c r="A158" s="42" t="s">
        <v>629</v>
      </c>
      <c r="B158" s="38" t="s">
        <v>388</v>
      </c>
      <c r="C158" s="44" t="str">
        <f t="shared" si="2"/>
        <v>2.15.02.06 Монтаж и техническая эксплуатация холодильно-компрессорных машин и установок (по отраслям)</v>
      </c>
    </row>
    <row r="159" spans="1:3" ht="39" customHeight="1">
      <c r="A159" s="42" t="s">
        <v>630</v>
      </c>
      <c r="B159" s="38" t="s">
        <v>389</v>
      </c>
      <c r="C159" s="44" t="str">
        <f t="shared" si="2"/>
        <v>2.15.02.07 Автоматизация технологических процессов и производств (по отраслям)</v>
      </c>
    </row>
    <row r="160" spans="1:3" ht="39" customHeight="1">
      <c r="A160" s="42" t="s">
        <v>631</v>
      </c>
      <c r="B160" s="38" t="s">
        <v>390</v>
      </c>
      <c r="C160" s="44" t="str">
        <f t="shared" si="2"/>
        <v>2.15.02.08 Технология машиностроения</v>
      </c>
    </row>
    <row r="161" spans="1:3" ht="39" customHeight="1">
      <c r="A161" s="42" t="s">
        <v>632</v>
      </c>
      <c r="B161" s="38" t="s">
        <v>391</v>
      </c>
      <c r="C161" s="44" t="str">
        <f t="shared" si="2"/>
        <v>2.15.02.09 Аддитивные технологии</v>
      </c>
    </row>
    <row r="162" spans="1:3" ht="39" customHeight="1">
      <c r="A162" s="42" t="s">
        <v>901</v>
      </c>
      <c r="B162" s="38" t="s">
        <v>123</v>
      </c>
      <c r="C162" s="44" t="str">
        <f t="shared" si="2"/>
        <v>2.18.01.01 Лаборант по физико-механическим испытаниям</v>
      </c>
    </row>
    <row r="163" spans="1:3" ht="39" customHeight="1">
      <c r="A163" s="42" t="s">
        <v>902</v>
      </c>
      <c r="B163" s="38" t="s">
        <v>124</v>
      </c>
      <c r="C163" s="44" t="str">
        <f t="shared" si="2"/>
        <v>2.18.01.02 Лаборант-эколог</v>
      </c>
    </row>
    <row r="164" spans="1:3" ht="39" customHeight="1">
      <c r="A164" s="42" t="s">
        <v>903</v>
      </c>
      <c r="B164" s="38" t="s">
        <v>125</v>
      </c>
      <c r="C164" s="44" t="str">
        <f t="shared" si="2"/>
        <v>2.18.01.03 Аппаратчик-оператор экологических установок</v>
      </c>
    </row>
    <row r="165" spans="1:3" ht="39" customHeight="1">
      <c r="A165" s="43" t="s">
        <v>904</v>
      </c>
      <c r="B165" s="25" t="s">
        <v>126</v>
      </c>
      <c r="C165" s="44" t="str">
        <f t="shared" si="2"/>
        <v>2.18.01.04 Изготовитель изделий строительной керамики</v>
      </c>
    </row>
    <row r="166" spans="1:3" ht="39" customHeight="1">
      <c r="A166" s="43" t="s">
        <v>905</v>
      </c>
      <c r="B166" s="25" t="s">
        <v>127</v>
      </c>
      <c r="C166" s="44" t="str">
        <f t="shared" si="2"/>
        <v>2.18.01.05 Аппаратчик-оператор производства неорганических веществ</v>
      </c>
    </row>
    <row r="167" spans="1:3" ht="39" customHeight="1">
      <c r="A167" s="43" t="s">
        <v>906</v>
      </c>
      <c r="B167" s="25" t="s">
        <v>128</v>
      </c>
      <c r="C167" s="44" t="str">
        <f t="shared" si="2"/>
        <v>2.18.01.06 Оператор производства стекловолокна, стекловолокнистых материалов и изделий стеклопластиков</v>
      </c>
    </row>
    <row r="168" spans="1:3" ht="39" customHeight="1">
      <c r="A168" s="43" t="s">
        <v>907</v>
      </c>
      <c r="B168" s="25" t="s">
        <v>129</v>
      </c>
      <c r="C168" s="44" t="str">
        <f t="shared" si="2"/>
        <v>2.18.01.07 Аппаратчик производства стекловолокнистых материалов и стеклопластиков</v>
      </c>
    </row>
    <row r="169" spans="1:3" ht="39" customHeight="1">
      <c r="A169" s="43" t="s">
        <v>908</v>
      </c>
      <c r="B169" s="25" t="s">
        <v>130</v>
      </c>
      <c r="C169" s="44" t="str">
        <f t="shared" si="2"/>
        <v>2.18.01.08 Мастер-изготовитель деталей и изделий из стекла</v>
      </c>
    </row>
    <row r="170" spans="1:3" ht="39" customHeight="1">
      <c r="A170" s="43" t="s">
        <v>909</v>
      </c>
      <c r="B170" s="25" t="s">
        <v>131</v>
      </c>
      <c r="C170" s="44" t="str">
        <f t="shared" si="2"/>
        <v>2.18.01.09 Мастер-обработчик стекла и стеклоизделий</v>
      </c>
    </row>
    <row r="171" spans="1:3" ht="39" customHeight="1">
      <c r="A171" s="43" t="s">
        <v>910</v>
      </c>
      <c r="B171" s="25" t="s">
        <v>132</v>
      </c>
      <c r="C171" s="44" t="str">
        <f t="shared" si="2"/>
        <v>2.18.01.10 Отдельщик и резчик стекла</v>
      </c>
    </row>
    <row r="172" spans="1:3" ht="39" customHeight="1">
      <c r="A172" s="43" t="s">
        <v>911</v>
      </c>
      <c r="B172" s="25" t="s">
        <v>133</v>
      </c>
      <c r="C172" s="44" t="str">
        <f t="shared" si="2"/>
        <v>2.18.01.11 Контролер стекольного производства</v>
      </c>
    </row>
    <row r="173" spans="1:3" ht="39" customHeight="1">
      <c r="A173" s="43" t="s">
        <v>912</v>
      </c>
      <c r="B173" s="25" t="s">
        <v>134</v>
      </c>
      <c r="C173" s="44" t="str">
        <f t="shared" si="2"/>
        <v>2.18.01.12 Изготовитель фарфоровых и фаянсовых изделий</v>
      </c>
    </row>
    <row r="174" spans="1:3" ht="39" customHeight="1">
      <c r="A174" s="43" t="s">
        <v>913</v>
      </c>
      <c r="B174" s="25" t="s">
        <v>135</v>
      </c>
      <c r="C174" s="44" t="str">
        <f t="shared" si="2"/>
        <v>2.18.01.13 Отделочник и комплектовщик фарфоровых и фаянсовых изделий</v>
      </c>
    </row>
    <row r="175" spans="1:3" ht="39" customHeight="1">
      <c r="A175" s="43" t="s">
        <v>914</v>
      </c>
      <c r="B175" s="25" t="s">
        <v>136</v>
      </c>
      <c r="C175" s="44" t="str">
        <f t="shared" si="2"/>
        <v>2.18.01.14 Контролер-приемщик фарфоровых, фаянсовых и керамических изделий</v>
      </c>
    </row>
    <row r="176" spans="1:3" ht="39" customHeight="1">
      <c r="A176" s="43" t="s">
        <v>915</v>
      </c>
      <c r="B176" s="25" t="s">
        <v>137</v>
      </c>
      <c r="C176" s="44" t="str">
        <f t="shared" si="2"/>
        <v>2.18.01.15 Изготовитель эмалированной посуды</v>
      </c>
    </row>
    <row r="177" spans="1:3" ht="39" customHeight="1">
      <c r="A177" s="43" t="s">
        <v>916</v>
      </c>
      <c r="B177" s="25" t="s">
        <v>138</v>
      </c>
      <c r="C177" s="44" t="str">
        <f t="shared" si="2"/>
        <v>2.18.01.16 Аппаратчик в производстве химических волокон</v>
      </c>
    </row>
    <row r="178" spans="1:3" ht="39" customHeight="1">
      <c r="A178" s="43" t="s">
        <v>917</v>
      </c>
      <c r="B178" s="25" t="s">
        <v>139</v>
      </c>
      <c r="C178" s="44" t="str">
        <f t="shared" si="2"/>
        <v>2.18.01.17 Оператор в производстве химических волокон</v>
      </c>
    </row>
    <row r="179" spans="1:3" ht="39" customHeight="1">
      <c r="A179" s="43" t="s">
        <v>918</v>
      </c>
      <c r="B179" s="25" t="s">
        <v>140</v>
      </c>
      <c r="C179" s="44" t="str">
        <f t="shared" si="2"/>
        <v>2.18.01.18 Аппаратчик производства синтетических смол и пластических масс</v>
      </c>
    </row>
    <row r="180" spans="1:3" ht="39" customHeight="1">
      <c r="A180" s="43" t="s">
        <v>919</v>
      </c>
      <c r="B180" s="25" t="s">
        <v>141</v>
      </c>
      <c r="C180" s="44" t="str">
        <f t="shared" si="2"/>
        <v>2.18.01.19 Машинист-оператор в производстве изделий из пластмасс</v>
      </c>
    </row>
    <row r="181" spans="1:3" ht="39" customHeight="1">
      <c r="A181" s="43" t="s">
        <v>920</v>
      </c>
      <c r="B181" s="25" t="s">
        <v>142</v>
      </c>
      <c r="C181" s="44" t="str">
        <f t="shared" si="2"/>
        <v>2.18.01.20 Прессовщик изделий из пластмасс</v>
      </c>
    </row>
    <row r="182" spans="1:3" ht="39" customHeight="1">
      <c r="A182" s="43" t="s">
        <v>921</v>
      </c>
      <c r="B182" s="25" t="s">
        <v>143</v>
      </c>
      <c r="C182" s="44" t="str">
        <f t="shared" si="2"/>
        <v>2.18.01.21 Машинист-аппаратчик подготовительных процессов в производстве резиновых смесей, резиновых технических изделий и шин</v>
      </c>
    </row>
    <row r="183" spans="1:3" ht="39" customHeight="1">
      <c r="A183" s="43" t="s">
        <v>922</v>
      </c>
      <c r="B183" s="25" t="s">
        <v>144</v>
      </c>
      <c r="C183" s="44" t="str">
        <f t="shared" si="2"/>
        <v>2.18.01.22 Оператор в производстве шин</v>
      </c>
    </row>
    <row r="184" spans="1:3" ht="39" customHeight="1">
      <c r="A184" s="43" t="s">
        <v>923</v>
      </c>
      <c r="B184" s="25" t="s">
        <v>145</v>
      </c>
      <c r="C184" s="44" t="str">
        <f t="shared" si="2"/>
        <v>2.18.01.23 Оператор процессов вулканизации</v>
      </c>
    </row>
    <row r="185" spans="1:3" ht="39" customHeight="1">
      <c r="A185" s="43" t="s">
        <v>924</v>
      </c>
      <c r="B185" s="25" t="s">
        <v>146</v>
      </c>
      <c r="C185" s="44" t="str">
        <f t="shared" si="2"/>
        <v>2.18.01.24 Мастер шиномонтажной мастерской</v>
      </c>
    </row>
    <row r="186" spans="1:3" ht="39" customHeight="1">
      <c r="A186" s="43" t="s">
        <v>925</v>
      </c>
      <c r="B186" s="25" t="s">
        <v>147</v>
      </c>
      <c r="C186" s="44" t="str">
        <f t="shared" si="2"/>
        <v>2.18.01.25 Оператор в производстве резиновых технических изделий и обуви</v>
      </c>
    </row>
    <row r="187" spans="1:3" ht="39" customHeight="1">
      <c r="A187" s="43" t="s">
        <v>926</v>
      </c>
      <c r="B187" s="25" t="s">
        <v>148</v>
      </c>
      <c r="C187" s="44" t="str">
        <f t="shared" si="2"/>
        <v>2.18.01.26 Аппаратчик-оператор нефтехимического производства</v>
      </c>
    </row>
    <row r="188" spans="1:3" ht="39" customHeight="1">
      <c r="A188" s="43" t="s">
        <v>927</v>
      </c>
      <c r="B188" s="25" t="s">
        <v>149</v>
      </c>
      <c r="C188" s="44" t="str">
        <f t="shared" si="2"/>
        <v>2.18.01.27 Машинист технологических насосов и компрессоров</v>
      </c>
    </row>
    <row r="189" spans="1:3" ht="39" customHeight="1">
      <c r="A189" s="43" t="s">
        <v>928</v>
      </c>
      <c r="B189" s="25" t="s">
        <v>150</v>
      </c>
      <c r="C189" s="44" t="str">
        <f t="shared" si="2"/>
        <v>2.18.01.28 Оператор нефтепереработки</v>
      </c>
    </row>
    <row r="190" spans="1:3" ht="39" customHeight="1">
      <c r="A190" s="43" t="s">
        <v>929</v>
      </c>
      <c r="B190" s="25" t="s">
        <v>151</v>
      </c>
      <c r="C190" s="44" t="str">
        <f t="shared" si="2"/>
        <v>2.18.01.29 Мастер по обслуживанию магистральных трубопроводов</v>
      </c>
    </row>
    <row r="191" spans="1:3" ht="39" customHeight="1">
      <c r="A191" s="43" t="s">
        <v>930</v>
      </c>
      <c r="B191" s="25" t="s">
        <v>152</v>
      </c>
      <c r="C191" s="44" t="str">
        <f t="shared" si="2"/>
        <v>2.18.01.30 Аппаратчик-оператор коксохимического производства</v>
      </c>
    </row>
    <row r="192" spans="1:3" ht="39" customHeight="1">
      <c r="A192" s="43" t="s">
        <v>931</v>
      </c>
      <c r="B192" s="25" t="s">
        <v>153</v>
      </c>
      <c r="C192" s="44" t="str">
        <f t="shared" si="2"/>
        <v>2.18.01.31 Машинист машин коксохимического производства</v>
      </c>
    </row>
    <row r="193" spans="1:3" ht="39" customHeight="1">
      <c r="A193" s="43" t="s">
        <v>932</v>
      </c>
      <c r="B193" s="25" t="s">
        <v>154</v>
      </c>
      <c r="C193" s="44" t="str">
        <f t="shared" si="2"/>
        <v>2.18.01.32 Аппаратчик-оператор азотных производств и продуктов органического синтеза</v>
      </c>
    </row>
    <row r="194" spans="1:3" ht="39" customHeight="1">
      <c r="A194" s="42" t="s">
        <v>633</v>
      </c>
      <c r="B194" s="38" t="s">
        <v>392</v>
      </c>
      <c r="C194" s="44" t="str">
        <f aca="true" t="shared" si="3" ref="C194:C257">CONCATENATE(A194," ",B194)</f>
        <v>2.18.02.01 Аналитический контроль качества химических соединений</v>
      </c>
    </row>
    <row r="195" spans="1:3" ht="39" customHeight="1">
      <c r="A195" s="42" t="s">
        <v>634</v>
      </c>
      <c r="B195" s="38" t="s">
        <v>393</v>
      </c>
      <c r="C195" s="44" t="str">
        <f t="shared" si="3"/>
        <v>2.18.02.02 Химическая технология отделочного производства и обработки изделий</v>
      </c>
    </row>
    <row r="196" spans="1:3" ht="39" customHeight="1">
      <c r="A196" s="42" t="s">
        <v>635</v>
      </c>
      <c r="B196" s="38" t="s">
        <v>394</v>
      </c>
      <c r="C196" s="44" t="str">
        <f t="shared" si="3"/>
        <v>2.18.02.03 Химическая технология неорганических веществ</v>
      </c>
    </row>
    <row r="197" spans="1:3" ht="39" customHeight="1">
      <c r="A197" s="42" t="s">
        <v>636</v>
      </c>
      <c r="B197" s="38" t="s">
        <v>395</v>
      </c>
      <c r="C197" s="44" t="str">
        <f t="shared" si="3"/>
        <v>2.18.02.04 Электрохимическое производство</v>
      </c>
    </row>
    <row r="198" spans="1:3" ht="39" customHeight="1">
      <c r="A198" s="42" t="s">
        <v>637</v>
      </c>
      <c r="B198" s="38" t="s">
        <v>396</v>
      </c>
      <c r="C198" s="44" t="str">
        <f t="shared" si="3"/>
        <v>2.18.02.05 Производство тугоплавких неметаллических и силикатных материалов и изделий</v>
      </c>
    </row>
    <row r="199" spans="1:3" ht="39" customHeight="1">
      <c r="A199" s="42" t="s">
        <v>638</v>
      </c>
      <c r="B199" s="38" t="s">
        <v>397</v>
      </c>
      <c r="C199" s="44" t="str">
        <f t="shared" si="3"/>
        <v>2.18.02.06 Химическая технология органических веществ</v>
      </c>
    </row>
    <row r="200" spans="1:3" ht="39" customHeight="1">
      <c r="A200" s="42" t="s">
        <v>639</v>
      </c>
      <c r="B200" s="38" t="s">
        <v>398</v>
      </c>
      <c r="C200" s="44" t="str">
        <f t="shared" si="3"/>
        <v>2.18.02.07 Технология производства и переработки пластических масс и эластомеров</v>
      </c>
    </row>
    <row r="201" spans="1:3" ht="39" customHeight="1">
      <c r="A201" s="42" t="s">
        <v>640</v>
      </c>
      <c r="B201" s="38" t="s">
        <v>399</v>
      </c>
      <c r="C201" s="44" t="str">
        <f t="shared" si="3"/>
        <v>2.18.02.08 Технология кинофотоматериалов и магнитных носителей</v>
      </c>
    </row>
    <row r="202" spans="1:3" ht="39" customHeight="1">
      <c r="A202" s="42" t="s">
        <v>641</v>
      </c>
      <c r="B202" s="38" t="s">
        <v>400</v>
      </c>
      <c r="C202" s="44" t="str">
        <f t="shared" si="3"/>
        <v>2.18.02.09 Переработка нефти и газа</v>
      </c>
    </row>
    <row r="203" spans="1:3" ht="39" customHeight="1">
      <c r="A203" s="42" t="s">
        <v>642</v>
      </c>
      <c r="B203" s="38" t="s">
        <v>401</v>
      </c>
      <c r="C203" s="44" t="str">
        <f t="shared" si="3"/>
        <v>2.18.02.10 Коксохимическое производство</v>
      </c>
    </row>
    <row r="204" spans="1:3" ht="39" customHeight="1">
      <c r="A204" s="42" t="s">
        <v>643</v>
      </c>
      <c r="B204" s="38" t="s">
        <v>402</v>
      </c>
      <c r="C204" s="44" t="str">
        <f t="shared" si="3"/>
        <v>2.18.02.11 Технология пиротехнических составов и изделий</v>
      </c>
    </row>
    <row r="205" spans="1:3" ht="39" customHeight="1">
      <c r="A205" s="43" t="s">
        <v>933</v>
      </c>
      <c r="B205" s="25" t="s">
        <v>155</v>
      </c>
      <c r="C205" s="44" t="str">
        <f t="shared" si="3"/>
        <v>2.19.01.01 Аппаратчик-оператор в биотехнологии</v>
      </c>
    </row>
    <row r="206" spans="1:3" ht="39" customHeight="1">
      <c r="A206" s="43" t="s">
        <v>934</v>
      </c>
      <c r="B206" s="25" t="s">
        <v>156</v>
      </c>
      <c r="C206" s="44" t="str">
        <f t="shared" si="3"/>
        <v>2.19.01.02 Лаборант-аналитик</v>
      </c>
    </row>
    <row r="207" spans="1:3" ht="39" customHeight="1">
      <c r="A207" s="43" t="s">
        <v>935</v>
      </c>
      <c r="B207" s="25" t="s">
        <v>157</v>
      </c>
      <c r="C207" s="44" t="str">
        <f t="shared" si="3"/>
        <v>2.19.01.03 Аппаратчик элеваторного, мукомольного, крупяного и комбикормового производства</v>
      </c>
    </row>
    <row r="208" spans="1:3" ht="39" customHeight="1">
      <c r="A208" s="43" t="s">
        <v>936</v>
      </c>
      <c r="B208" s="25" t="s">
        <v>158</v>
      </c>
      <c r="C208" s="44" t="str">
        <f t="shared" si="3"/>
        <v>2.19.01.04 Пекарь</v>
      </c>
    </row>
    <row r="209" spans="1:3" ht="39" customHeight="1">
      <c r="A209" s="43" t="s">
        <v>937</v>
      </c>
      <c r="B209" s="25" t="s">
        <v>159</v>
      </c>
      <c r="C209" s="44" t="str">
        <f t="shared" si="3"/>
        <v>2.19.01.05 Оператор поточно-автоматической линии (макаронное производство)</v>
      </c>
    </row>
    <row r="210" spans="1:3" ht="39" customHeight="1">
      <c r="A210" s="43" t="s">
        <v>938</v>
      </c>
      <c r="B210" s="25" t="s">
        <v>160</v>
      </c>
      <c r="C210" s="44" t="str">
        <f t="shared" si="3"/>
        <v>2.19.01.06 Аппаратчик производства сахара</v>
      </c>
    </row>
    <row r="211" spans="1:3" ht="39" customHeight="1">
      <c r="A211" s="43" t="s">
        <v>939</v>
      </c>
      <c r="B211" s="25" t="s">
        <v>161</v>
      </c>
      <c r="C211" s="44" t="str">
        <f t="shared" si="3"/>
        <v>2.19.01.07 Кондитер сахаристых изделий</v>
      </c>
    </row>
    <row r="212" spans="1:3" ht="39" customHeight="1">
      <c r="A212" s="43" t="s">
        <v>940</v>
      </c>
      <c r="B212" s="25" t="s">
        <v>162</v>
      </c>
      <c r="C212" s="44" t="str">
        <f t="shared" si="3"/>
        <v>2.19.01.08 Пивовар</v>
      </c>
    </row>
    <row r="213" spans="1:3" ht="39" customHeight="1">
      <c r="A213" s="43" t="s">
        <v>941</v>
      </c>
      <c r="B213" s="25" t="s">
        <v>163</v>
      </c>
      <c r="C213" s="44" t="str">
        <f t="shared" si="3"/>
        <v>2.19.01.09 Наладчик оборудования в производстве пищевой продукции (по отраслям производства)</v>
      </c>
    </row>
    <row r="214" spans="1:3" ht="39" customHeight="1">
      <c r="A214" s="43" t="s">
        <v>942</v>
      </c>
      <c r="B214" s="25" t="s">
        <v>164</v>
      </c>
      <c r="C214" s="44" t="str">
        <f t="shared" si="3"/>
        <v>2.19.01.10 Мастер производства молочной продукции</v>
      </c>
    </row>
    <row r="215" spans="1:3" ht="39" customHeight="1">
      <c r="A215" s="43" t="s">
        <v>943</v>
      </c>
      <c r="B215" s="25" t="s">
        <v>165</v>
      </c>
      <c r="C215" s="44" t="str">
        <f t="shared" si="3"/>
        <v>2.19.01.11 Изготовитель мороженого</v>
      </c>
    </row>
    <row r="216" spans="1:3" ht="39" customHeight="1">
      <c r="A216" s="43" t="s">
        <v>944</v>
      </c>
      <c r="B216" s="25" t="s">
        <v>166</v>
      </c>
      <c r="C216" s="44" t="str">
        <f t="shared" si="3"/>
        <v>2.19.01.12 Переработчик скота и мяса</v>
      </c>
    </row>
    <row r="217" spans="1:3" ht="39" customHeight="1">
      <c r="A217" s="43" t="s">
        <v>945</v>
      </c>
      <c r="B217" s="25" t="s">
        <v>167</v>
      </c>
      <c r="C217" s="44" t="str">
        <f t="shared" si="3"/>
        <v>2.19.01.13 Обработчик птицы и кроликов</v>
      </c>
    </row>
    <row r="218" spans="1:3" ht="39" customHeight="1">
      <c r="A218" s="43" t="s">
        <v>946</v>
      </c>
      <c r="B218" s="25" t="s">
        <v>168</v>
      </c>
      <c r="C218" s="44" t="str">
        <f t="shared" si="3"/>
        <v>2.19.01.14 Оператор процессов колбасного производства</v>
      </c>
    </row>
    <row r="219" spans="1:3" ht="39" customHeight="1">
      <c r="A219" s="43" t="s">
        <v>947</v>
      </c>
      <c r="B219" s="25" t="s">
        <v>169</v>
      </c>
      <c r="C219" s="44" t="str">
        <f t="shared" si="3"/>
        <v>2.19.01.15 Аппаратчик получения растительного масла</v>
      </c>
    </row>
    <row r="220" spans="1:3" ht="39" customHeight="1">
      <c r="A220" s="43" t="s">
        <v>948</v>
      </c>
      <c r="B220" s="25" t="s">
        <v>170</v>
      </c>
      <c r="C220" s="44" t="str">
        <f t="shared" si="3"/>
        <v>2.19.01.16 Оператор линии производства маргарина</v>
      </c>
    </row>
    <row r="221" spans="1:3" ht="39" customHeight="1">
      <c r="A221" s="43" t="s">
        <v>949</v>
      </c>
      <c r="B221" s="25" t="s">
        <v>171</v>
      </c>
      <c r="C221" s="44" t="str">
        <f t="shared" si="3"/>
        <v>2.19.01.17 Повар, кондитер</v>
      </c>
    </row>
    <row r="222" spans="1:3" ht="39" customHeight="1">
      <c r="A222" s="42" t="s">
        <v>644</v>
      </c>
      <c r="B222" s="38" t="s">
        <v>403</v>
      </c>
      <c r="C222" s="44" t="str">
        <f t="shared" si="3"/>
        <v>2.19.02.01 Биохимическое производство</v>
      </c>
    </row>
    <row r="223" spans="1:3" ht="39" customHeight="1">
      <c r="A223" s="42" t="s">
        <v>645</v>
      </c>
      <c r="B223" s="38" t="s">
        <v>404</v>
      </c>
      <c r="C223" s="44" t="str">
        <f t="shared" si="3"/>
        <v>2.19.02.02 Технология хранения и переработки зерна</v>
      </c>
    </row>
    <row r="224" spans="1:3" ht="39" customHeight="1">
      <c r="A224" s="42" t="s">
        <v>646</v>
      </c>
      <c r="B224" s="38" t="s">
        <v>405</v>
      </c>
      <c r="C224" s="44" t="str">
        <f t="shared" si="3"/>
        <v>2.19.02.03 Технология хлеба, кондитерских и макаронных изделий</v>
      </c>
    </row>
    <row r="225" spans="1:3" ht="39" customHeight="1">
      <c r="A225" s="42" t="s">
        <v>647</v>
      </c>
      <c r="B225" s="38" t="s">
        <v>406</v>
      </c>
      <c r="C225" s="44" t="str">
        <f t="shared" si="3"/>
        <v>2.19.02.04 Технология сахаристых продуктов</v>
      </c>
    </row>
    <row r="226" spans="1:3" ht="39" customHeight="1">
      <c r="A226" s="42" t="s">
        <v>648</v>
      </c>
      <c r="B226" s="38" t="s">
        <v>407</v>
      </c>
      <c r="C226" s="44" t="str">
        <f t="shared" si="3"/>
        <v>2.19.02.05 Технология бродильных производств и виноделие</v>
      </c>
    </row>
    <row r="227" spans="1:3" ht="39" customHeight="1">
      <c r="A227" s="42" t="s">
        <v>649</v>
      </c>
      <c r="B227" s="38" t="s">
        <v>408</v>
      </c>
      <c r="C227" s="44" t="str">
        <f t="shared" si="3"/>
        <v>2.19.02.06 Технология консервов и пищеконцентратов</v>
      </c>
    </row>
    <row r="228" spans="1:3" ht="39" customHeight="1">
      <c r="A228" s="42" t="s">
        <v>650</v>
      </c>
      <c r="B228" s="38" t="s">
        <v>409</v>
      </c>
      <c r="C228" s="44" t="str">
        <f t="shared" si="3"/>
        <v>2.19.02.07 Технология молока и молочных продуктов</v>
      </c>
    </row>
    <row r="229" spans="1:3" ht="39" customHeight="1">
      <c r="A229" s="42" t="s">
        <v>651</v>
      </c>
      <c r="B229" s="38" t="s">
        <v>410</v>
      </c>
      <c r="C229" s="44" t="str">
        <f t="shared" si="3"/>
        <v>2.19.02.08 Технология мяса и мясных продуктов</v>
      </c>
    </row>
    <row r="230" spans="1:3" ht="39" customHeight="1">
      <c r="A230" s="42" t="s">
        <v>652</v>
      </c>
      <c r="B230" s="38" t="s">
        <v>411</v>
      </c>
      <c r="C230" s="44" t="str">
        <f t="shared" si="3"/>
        <v>2.19.02.09 Технология жиров и жирозаменителей</v>
      </c>
    </row>
    <row r="231" spans="1:3" ht="39" customHeight="1">
      <c r="A231" s="42" t="s">
        <v>653</v>
      </c>
      <c r="B231" s="38" t="s">
        <v>412</v>
      </c>
      <c r="C231" s="44" t="str">
        <f t="shared" si="3"/>
        <v>2.19.02.10 Технология продукции общественного питания</v>
      </c>
    </row>
    <row r="232" spans="1:3" ht="39" customHeight="1">
      <c r="A232" s="43" t="s">
        <v>950</v>
      </c>
      <c r="B232" s="25" t="s">
        <v>172</v>
      </c>
      <c r="C232" s="44" t="str">
        <f t="shared" si="3"/>
        <v>2.20.01.01 Пожарный</v>
      </c>
    </row>
    <row r="233" spans="1:3" ht="39" customHeight="1">
      <c r="A233" s="42" t="s">
        <v>654</v>
      </c>
      <c r="B233" s="38" t="s">
        <v>413</v>
      </c>
      <c r="C233" s="44" t="str">
        <f t="shared" si="3"/>
        <v>2.20.02.01 Рациональное использование природохозяйственных комплексов</v>
      </c>
    </row>
    <row r="234" spans="1:3" ht="39" customHeight="1">
      <c r="A234" s="42" t="s">
        <v>655</v>
      </c>
      <c r="B234" s="38" t="s">
        <v>414</v>
      </c>
      <c r="C234" s="44" t="str">
        <f t="shared" si="3"/>
        <v>2.20.02.02 Защита в чрезвычайных ситуациях</v>
      </c>
    </row>
    <row r="235" spans="1:3" ht="39" customHeight="1">
      <c r="A235" s="42" t="s">
        <v>656</v>
      </c>
      <c r="B235" s="38" t="s">
        <v>415</v>
      </c>
      <c r="C235" s="44" t="str">
        <f t="shared" si="3"/>
        <v>2.20.02.03 Природоохранное обустройство территорий</v>
      </c>
    </row>
    <row r="236" spans="1:3" ht="39" customHeight="1">
      <c r="A236" s="42" t="s">
        <v>657</v>
      </c>
      <c r="B236" s="38" t="s">
        <v>416</v>
      </c>
      <c r="C236" s="44" t="str">
        <f t="shared" si="3"/>
        <v>2.20.02.04 Пожарная безопасность</v>
      </c>
    </row>
    <row r="237" spans="1:3" ht="39" customHeight="1">
      <c r="A237" s="43" t="s">
        <v>951</v>
      </c>
      <c r="B237" s="25" t="s">
        <v>173</v>
      </c>
      <c r="C237" s="44" t="str">
        <f t="shared" si="3"/>
        <v>2.21.01.01 Оператор нефтяных и газовых скважин</v>
      </c>
    </row>
    <row r="238" spans="1:3" ht="39" customHeight="1">
      <c r="A238" s="43" t="s">
        <v>952</v>
      </c>
      <c r="B238" s="25" t="s">
        <v>174</v>
      </c>
      <c r="C238" s="44" t="str">
        <f t="shared" si="3"/>
        <v>2.21.01.02 Оператор по ремонту скважин</v>
      </c>
    </row>
    <row r="239" spans="1:3" ht="39" customHeight="1">
      <c r="A239" s="43" t="s">
        <v>953</v>
      </c>
      <c r="B239" s="25" t="s">
        <v>175</v>
      </c>
      <c r="C239" s="44" t="str">
        <f t="shared" si="3"/>
        <v>2.21.01.03 Бурильщик эксплуатационных и разведочных скважин</v>
      </c>
    </row>
    <row r="240" spans="1:3" ht="39" customHeight="1">
      <c r="A240" s="43" t="s">
        <v>954</v>
      </c>
      <c r="B240" s="25" t="s">
        <v>176</v>
      </c>
      <c r="C240" s="44" t="str">
        <f t="shared" si="3"/>
        <v>2.21.01.04 Машинист на буровых установках</v>
      </c>
    </row>
    <row r="241" spans="1:3" ht="39" customHeight="1">
      <c r="A241" s="43" t="s">
        <v>955</v>
      </c>
      <c r="B241" s="25" t="s">
        <v>177</v>
      </c>
      <c r="C241" s="44" t="str">
        <f t="shared" si="3"/>
        <v>2.21.01.05 Оператор (моторист) по цементажу скважин</v>
      </c>
    </row>
    <row r="242" spans="1:3" ht="39" customHeight="1">
      <c r="A242" s="43" t="s">
        <v>956</v>
      </c>
      <c r="B242" s="25" t="s">
        <v>178</v>
      </c>
      <c r="C242" s="44" t="str">
        <f t="shared" si="3"/>
        <v>2.21.01.06 Вышкомонтажник (широкого профиля)</v>
      </c>
    </row>
    <row r="243" spans="1:3" ht="39" customHeight="1">
      <c r="A243" s="43" t="s">
        <v>957</v>
      </c>
      <c r="B243" s="25" t="s">
        <v>179</v>
      </c>
      <c r="C243" s="44" t="str">
        <f t="shared" si="3"/>
        <v>2.21.01.07 Бурильщик морского бурения скважин</v>
      </c>
    </row>
    <row r="244" spans="1:3" ht="39" customHeight="1">
      <c r="A244" s="43" t="s">
        <v>958</v>
      </c>
      <c r="B244" s="25" t="s">
        <v>180</v>
      </c>
      <c r="C244" s="44" t="str">
        <f t="shared" si="3"/>
        <v>2.21.01.08 Машинист на открытых горных работах</v>
      </c>
    </row>
    <row r="245" spans="1:3" ht="39" customHeight="1">
      <c r="A245" s="43" t="s">
        <v>959</v>
      </c>
      <c r="B245" s="25" t="s">
        <v>181</v>
      </c>
      <c r="C245" s="44" t="str">
        <f t="shared" si="3"/>
        <v>2.21.01.09 Машинист машин по добыче и переработке торфа</v>
      </c>
    </row>
    <row r="246" spans="1:3" ht="39" customHeight="1">
      <c r="A246" s="43" t="s">
        <v>960</v>
      </c>
      <c r="B246" s="25" t="s">
        <v>182</v>
      </c>
      <c r="C246" s="44" t="str">
        <f t="shared" si="3"/>
        <v>2.21.01.10 Ремонтник горного оборудования</v>
      </c>
    </row>
    <row r="247" spans="1:3" ht="39" customHeight="1">
      <c r="A247" s="43" t="s">
        <v>961</v>
      </c>
      <c r="B247" s="25" t="s">
        <v>183</v>
      </c>
      <c r="C247" s="44" t="str">
        <f t="shared" si="3"/>
        <v>2.21.01.11 Горнорабочий на подземных работах</v>
      </c>
    </row>
    <row r="248" spans="1:3" ht="39" customHeight="1">
      <c r="A248" s="43" t="s">
        <v>962</v>
      </c>
      <c r="B248" s="25" t="s">
        <v>184</v>
      </c>
      <c r="C248" s="44" t="str">
        <f t="shared" si="3"/>
        <v>2.21.01.12 Машинист электровоза (на горных выработках)</v>
      </c>
    </row>
    <row r="249" spans="1:3" ht="39" customHeight="1">
      <c r="A249" s="43" t="s">
        <v>963</v>
      </c>
      <c r="B249" s="25" t="s">
        <v>185</v>
      </c>
      <c r="C249" s="44" t="str">
        <f t="shared" si="3"/>
        <v>2.21.01.13 Проходчик</v>
      </c>
    </row>
    <row r="250" spans="1:3" ht="39" customHeight="1">
      <c r="A250" s="43" t="s">
        <v>964</v>
      </c>
      <c r="B250" s="25" t="s">
        <v>186</v>
      </c>
      <c r="C250" s="44" t="str">
        <f t="shared" si="3"/>
        <v>2.21.01.14 Горномонтажник подземный</v>
      </c>
    </row>
    <row r="251" spans="1:3" ht="39" customHeight="1">
      <c r="A251" s="43" t="s">
        <v>965</v>
      </c>
      <c r="B251" s="25" t="s">
        <v>187</v>
      </c>
      <c r="C251" s="44" t="str">
        <f t="shared" si="3"/>
        <v>2.21.01.15 Электрослесарь подземный</v>
      </c>
    </row>
    <row r="252" spans="1:3" ht="39" customHeight="1">
      <c r="A252" s="43" t="s">
        <v>966</v>
      </c>
      <c r="B252" s="25" t="s">
        <v>188</v>
      </c>
      <c r="C252" s="44" t="str">
        <f t="shared" si="3"/>
        <v>2.21.01.16 Обогатитель полезных ископаемых</v>
      </c>
    </row>
    <row r="253" spans="1:3" ht="39" customHeight="1">
      <c r="A253" s="42" t="s">
        <v>658</v>
      </c>
      <c r="B253" s="38" t="s">
        <v>417</v>
      </c>
      <c r="C253" s="44" t="str">
        <f t="shared" si="3"/>
        <v>2.21.02.01 Разработка и эксплуатация нефтяных и газовых месторождений</v>
      </c>
    </row>
    <row r="254" spans="1:3" ht="39" customHeight="1">
      <c r="A254" s="42" t="s">
        <v>659</v>
      </c>
      <c r="B254" s="38" t="s">
        <v>418</v>
      </c>
      <c r="C254" s="44" t="str">
        <f t="shared" si="3"/>
        <v>2.21.02.02 Бурение нефтяных и газовых скважин</v>
      </c>
    </row>
    <row r="255" spans="1:3" ht="39" customHeight="1">
      <c r="A255" s="42" t="s">
        <v>660</v>
      </c>
      <c r="B255" s="38" t="s">
        <v>419</v>
      </c>
      <c r="C255" s="44" t="str">
        <f t="shared" si="3"/>
        <v>2.21.02.03 Сооружение и эксплуатация газонефтепроводов и газонефтехранилищ</v>
      </c>
    </row>
    <row r="256" spans="1:3" ht="39" customHeight="1">
      <c r="A256" s="42" t="s">
        <v>661</v>
      </c>
      <c r="B256" s="38" t="s">
        <v>420</v>
      </c>
      <c r="C256" s="44" t="str">
        <f t="shared" si="3"/>
        <v>2.21.02.04 Землеустройство</v>
      </c>
    </row>
    <row r="257" spans="1:3" ht="39" customHeight="1">
      <c r="A257" s="42" t="s">
        <v>662</v>
      </c>
      <c r="B257" s="38" t="s">
        <v>421</v>
      </c>
      <c r="C257" s="44" t="str">
        <f t="shared" si="3"/>
        <v>2.21.02.05 Земельно-имущественные отношения</v>
      </c>
    </row>
    <row r="258" spans="1:3" ht="39" customHeight="1">
      <c r="A258" s="42" t="s">
        <v>663</v>
      </c>
      <c r="B258" s="38" t="s">
        <v>422</v>
      </c>
      <c r="C258" s="44" t="str">
        <f aca="true" t="shared" si="4" ref="C258:C321">CONCATENATE(A258," ",B258)</f>
        <v>2.21.02.06 Информационные системы обеспечения градостроительной деятельности</v>
      </c>
    </row>
    <row r="259" spans="1:3" ht="39" customHeight="1">
      <c r="A259" s="42" t="s">
        <v>664</v>
      </c>
      <c r="B259" s="38" t="s">
        <v>423</v>
      </c>
      <c r="C259" s="44" t="str">
        <f t="shared" si="4"/>
        <v>2.21.02.07 Аэрофотогеодезия</v>
      </c>
    </row>
    <row r="260" spans="1:3" ht="39" customHeight="1">
      <c r="A260" s="42" t="s">
        <v>665</v>
      </c>
      <c r="B260" s="38" t="s">
        <v>424</v>
      </c>
      <c r="C260" s="44" t="str">
        <f t="shared" si="4"/>
        <v>2.21.02.08 Прикладная геодезия</v>
      </c>
    </row>
    <row r="261" spans="1:3" ht="39" customHeight="1">
      <c r="A261" s="42" t="s">
        <v>666</v>
      </c>
      <c r="B261" s="38" t="s">
        <v>425</v>
      </c>
      <c r="C261" s="44" t="str">
        <f t="shared" si="4"/>
        <v>2.21.02.09 Гидрогеология и инженерная геология</v>
      </c>
    </row>
    <row r="262" spans="1:3" ht="39" customHeight="1">
      <c r="A262" s="42" t="s">
        <v>667</v>
      </c>
      <c r="B262" s="38" t="s">
        <v>426</v>
      </c>
      <c r="C262" s="44" t="str">
        <f t="shared" si="4"/>
        <v>2.21.02.10 Геология и разведка нефтяных и газовых месторождений</v>
      </c>
    </row>
    <row r="263" spans="1:3" ht="39" customHeight="1">
      <c r="A263" s="42" t="s">
        <v>668</v>
      </c>
      <c r="B263" s="38" t="s">
        <v>427</v>
      </c>
      <c r="C263" s="44" t="str">
        <f t="shared" si="4"/>
        <v>2.21.02.11 Геофизические методы поисков и разведки месторождений полезных ископаемых</v>
      </c>
    </row>
    <row r="264" spans="1:3" ht="39" customHeight="1">
      <c r="A264" s="42" t="s">
        <v>669</v>
      </c>
      <c r="B264" s="38" t="s">
        <v>428</v>
      </c>
      <c r="C264" s="44" t="str">
        <f t="shared" si="4"/>
        <v>2.21.02.12 Технология и техника разведки месторождений полезных ископаемых</v>
      </c>
    </row>
    <row r="265" spans="1:3" ht="39" customHeight="1">
      <c r="A265" s="42" t="s">
        <v>670</v>
      </c>
      <c r="B265" s="38" t="s">
        <v>429</v>
      </c>
      <c r="C265" s="44" t="str">
        <f t="shared" si="4"/>
        <v>2.21.02.13 Геологическая съемка, поиски и разведка месторождений полезных ископаемых</v>
      </c>
    </row>
    <row r="266" spans="1:3" ht="39" customHeight="1">
      <c r="A266" s="42" t="s">
        <v>671</v>
      </c>
      <c r="B266" s="38" t="s">
        <v>430</v>
      </c>
      <c r="C266" s="44" t="str">
        <f t="shared" si="4"/>
        <v>2.21.02.14 Маркшейдерское дело</v>
      </c>
    </row>
    <row r="267" spans="1:3" ht="39" customHeight="1">
      <c r="A267" s="42" t="s">
        <v>672</v>
      </c>
      <c r="B267" s="38" t="s">
        <v>431</v>
      </c>
      <c r="C267" s="44" t="str">
        <f t="shared" si="4"/>
        <v>2.21.02.15 Открытые горные работы</v>
      </c>
    </row>
    <row r="268" spans="1:3" ht="39" customHeight="1">
      <c r="A268" s="42" t="s">
        <v>673</v>
      </c>
      <c r="B268" s="38" t="s">
        <v>432</v>
      </c>
      <c r="C268" s="44" t="str">
        <f t="shared" si="4"/>
        <v>2.21.02.16 Шахтное строительство</v>
      </c>
    </row>
    <row r="269" spans="1:3" ht="39" customHeight="1">
      <c r="A269" s="42" t="s">
        <v>674</v>
      </c>
      <c r="B269" s="38" t="s">
        <v>433</v>
      </c>
      <c r="C269" s="44" t="str">
        <f t="shared" si="4"/>
        <v>2.21.02.17 Подземная разработка месторождений полезных ископаемых</v>
      </c>
    </row>
    <row r="270" spans="1:3" ht="39" customHeight="1">
      <c r="A270" s="42" t="s">
        <v>675</v>
      </c>
      <c r="B270" s="38" t="s">
        <v>434</v>
      </c>
      <c r="C270" s="44" t="str">
        <f t="shared" si="4"/>
        <v>2.21.02.18 Обогащение полезных ископаемых</v>
      </c>
    </row>
    <row r="271" spans="1:3" ht="39" customHeight="1">
      <c r="A271" s="43" t="s">
        <v>967</v>
      </c>
      <c r="B271" s="25" t="s">
        <v>189</v>
      </c>
      <c r="C271" s="44" t="str">
        <f t="shared" si="4"/>
        <v>2.22.01.01 Доменщик</v>
      </c>
    </row>
    <row r="272" spans="1:3" ht="39" customHeight="1">
      <c r="A272" s="43" t="s">
        <v>968</v>
      </c>
      <c r="B272" s="25" t="s">
        <v>969</v>
      </c>
      <c r="C272" s="44" t="str">
        <f t="shared" si="4"/>
        <v>2.22.01.02 Сталеплавильщик (по типам производства)</v>
      </c>
    </row>
    <row r="273" spans="1:3" ht="39" customHeight="1">
      <c r="A273" s="43" t="s">
        <v>970</v>
      </c>
      <c r="B273" s="25" t="s">
        <v>190</v>
      </c>
      <c r="C273" s="44" t="str">
        <f t="shared" si="4"/>
        <v>2.22.01.03 Машинист крана металлургического производства</v>
      </c>
    </row>
    <row r="274" spans="1:3" ht="39" customHeight="1">
      <c r="A274" s="43" t="s">
        <v>971</v>
      </c>
      <c r="B274" s="25" t="s">
        <v>191</v>
      </c>
      <c r="C274" s="44" t="str">
        <f t="shared" si="4"/>
        <v>2.22.01.04 Контролер металлургического производства</v>
      </c>
    </row>
    <row r="275" spans="1:3" ht="39" customHeight="1">
      <c r="A275" s="43" t="s">
        <v>972</v>
      </c>
      <c r="B275" s="25" t="s">
        <v>192</v>
      </c>
      <c r="C275" s="44" t="str">
        <f t="shared" si="4"/>
        <v>2.22.01.05 Аппаратчик-оператор в производстве цветных металлов</v>
      </c>
    </row>
    <row r="276" spans="1:3" ht="39" customHeight="1">
      <c r="A276" s="43" t="s">
        <v>973</v>
      </c>
      <c r="B276" s="25" t="s">
        <v>193</v>
      </c>
      <c r="C276" s="44" t="str">
        <f t="shared" si="4"/>
        <v>2.22.01.06 Оператор-обработчик цветных металлов</v>
      </c>
    </row>
    <row r="277" spans="1:3" ht="39" customHeight="1">
      <c r="A277" s="43" t="s">
        <v>974</v>
      </c>
      <c r="B277" s="25" t="s">
        <v>194</v>
      </c>
      <c r="C277" s="44" t="str">
        <f t="shared" si="4"/>
        <v>2.22.01.07 Модельщик</v>
      </c>
    </row>
    <row r="278" spans="1:3" ht="39" customHeight="1">
      <c r="A278" s="43" t="s">
        <v>975</v>
      </c>
      <c r="B278" s="25" t="s">
        <v>195</v>
      </c>
      <c r="C278" s="44" t="str">
        <f t="shared" si="4"/>
        <v>2.22.01.08 Оператор прокатного производства</v>
      </c>
    </row>
    <row r="279" spans="1:3" ht="39" customHeight="1">
      <c r="A279" s="43" t="s">
        <v>976</v>
      </c>
      <c r="B279" s="25" t="s">
        <v>196</v>
      </c>
      <c r="C279" s="44" t="str">
        <f t="shared" si="4"/>
        <v>2.22.01.09 Оператор трубного производства</v>
      </c>
    </row>
    <row r="280" spans="1:3" ht="39" customHeight="1">
      <c r="A280" s="43" t="s">
        <v>977</v>
      </c>
      <c r="B280" s="25" t="s">
        <v>197</v>
      </c>
      <c r="C280" s="44" t="str">
        <f t="shared" si="4"/>
        <v>2.22.01.10 Оператор в производстве огнеупоров</v>
      </c>
    </row>
    <row r="281" spans="1:3" ht="39" customHeight="1">
      <c r="A281" s="42" t="s">
        <v>676</v>
      </c>
      <c r="B281" s="38" t="s">
        <v>435</v>
      </c>
      <c r="C281" s="44" t="str">
        <f t="shared" si="4"/>
        <v>2.22.02.01 Металлургия черных металлов</v>
      </c>
    </row>
    <row r="282" spans="1:3" ht="39" customHeight="1">
      <c r="A282" s="42" t="s">
        <v>677</v>
      </c>
      <c r="B282" s="38" t="s">
        <v>436</v>
      </c>
      <c r="C282" s="44" t="str">
        <f t="shared" si="4"/>
        <v>2.22.02.02 Металлургия цветных металлов</v>
      </c>
    </row>
    <row r="283" spans="1:3" ht="39" customHeight="1">
      <c r="A283" s="42" t="s">
        <v>678</v>
      </c>
      <c r="B283" s="38" t="s">
        <v>437</v>
      </c>
      <c r="C283" s="44" t="str">
        <f t="shared" si="4"/>
        <v>2.22.02.03 Литейное производство черных и цветных металлов</v>
      </c>
    </row>
    <row r="284" spans="1:3" ht="39" customHeight="1">
      <c r="A284" s="42" t="s">
        <v>679</v>
      </c>
      <c r="B284" s="38" t="s">
        <v>438</v>
      </c>
      <c r="C284" s="44" t="str">
        <f t="shared" si="4"/>
        <v>2.22.02.04 Металловедение и термическая обработка металлов</v>
      </c>
    </row>
    <row r="285" spans="1:3" ht="39" customHeight="1">
      <c r="A285" s="42" t="s">
        <v>680</v>
      </c>
      <c r="B285" s="38" t="s">
        <v>439</v>
      </c>
      <c r="C285" s="44" t="str">
        <f t="shared" si="4"/>
        <v>2.22.02.05 Обработка металлов давлением</v>
      </c>
    </row>
    <row r="286" spans="1:3" ht="39" customHeight="1">
      <c r="A286" s="42" t="s">
        <v>681</v>
      </c>
      <c r="B286" s="38" t="s">
        <v>440</v>
      </c>
      <c r="C286" s="44" t="str">
        <f t="shared" si="4"/>
        <v>2.22.02.06 Сварочное производство</v>
      </c>
    </row>
    <row r="287" spans="1:3" ht="39" customHeight="1">
      <c r="A287" s="42" t="s">
        <v>682</v>
      </c>
      <c r="B287" s="38" t="s">
        <v>441</v>
      </c>
      <c r="C287" s="44" t="str">
        <f t="shared" si="4"/>
        <v>2.22.02.07 Порошковая металлургия, композиционные материалы, покрытия</v>
      </c>
    </row>
    <row r="288" spans="1:3" ht="39" customHeight="1">
      <c r="A288" s="43" t="s">
        <v>978</v>
      </c>
      <c r="B288" s="25" t="s">
        <v>198</v>
      </c>
      <c r="C288" s="44" t="str">
        <f t="shared" si="4"/>
        <v>2.23.01.01 Оператор транспортного терминала</v>
      </c>
    </row>
    <row r="289" spans="1:3" ht="39" customHeight="1">
      <c r="A289" s="43" t="s">
        <v>979</v>
      </c>
      <c r="B289" s="25" t="s">
        <v>199</v>
      </c>
      <c r="C289" s="44" t="str">
        <f t="shared" si="4"/>
        <v>2.23.01.02 Докер-механизатор</v>
      </c>
    </row>
    <row r="290" spans="1:3" ht="39" customHeight="1">
      <c r="A290" s="43" t="s">
        <v>980</v>
      </c>
      <c r="B290" s="25" t="s">
        <v>200</v>
      </c>
      <c r="C290" s="44" t="str">
        <f t="shared" si="4"/>
        <v>2.23.01.03 Автомеханик</v>
      </c>
    </row>
    <row r="291" spans="1:3" ht="39" customHeight="1">
      <c r="A291" s="43" t="s">
        <v>981</v>
      </c>
      <c r="B291" s="25" t="s">
        <v>201</v>
      </c>
      <c r="C291" s="44" t="str">
        <f t="shared" si="4"/>
        <v>2.23.01.04 Водитель городского электротранспорта</v>
      </c>
    </row>
    <row r="292" spans="1:3" ht="39" customHeight="1">
      <c r="A292" s="43" t="s">
        <v>982</v>
      </c>
      <c r="B292" s="25" t="s">
        <v>202</v>
      </c>
      <c r="C292" s="44" t="str">
        <f t="shared" si="4"/>
        <v>2.23.01.05 Слесарь по ремонту городского электротранспорта</v>
      </c>
    </row>
    <row r="293" spans="1:3" ht="39" customHeight="1">
      <c r="A293" s="43" t="s">
        <v>983</v>
      </c>
      <c r="B293" s="25" t="s">
        <v>203</v>
      </c>
      <c r="C293" s="44" t="str">
        <f t="shared" si="4"/>
        <v>2.23.01.06 Машинист дорожных и строительных машин</v>
      </c>
    </row>
    <row r="294" spans="1:3" ht="39" customHeight="1">
      <c r="A294" s="43" t="s">
        <v>984</v>
      </c>
      <c r="B294" s="25" t="s">
        <v>204</v>
      </c>
      <c r="C294" s="44" t="str">
        <f t="shared" si="4"/>
        <v>2.23.01.07 Машинист крана (крановщик)</v>
      </c>
    </row>
    <row r="295" spans="1:3" ht="39" customHeight="1">
      <c r="A295" s="43" t="s">
        <v>985</v>
      </c>
      <c r="B295" s="25" t="s">
        <v>205</v>
      </c>
      <c r="C295" s="44" t="str">
        <f t="shared" si="4"/>
        <v>2.23.01.08 Слесарь по ремонту строительных машин</v>
      </c>
    </row>
    <row r="296" spans="1:3" ht="39" customHeight="1">
      <c r="A296" s="43" t="s">
        <v>986</v>
      </c>
      <c r="B296" s="25" t="s">
        <v>206</v>
      </c>
      <c r="C296" s="44" t="str">
        <f t="shared" si="4"/>
        <v>2.23.01.09 Машинист локомотива</v>
      </c>
    </row>
    <row r="297" spans="1:3" ht="39" customHeight="1">
      <c r="A297" s="43" t="s">
        <v>987</v>
      </c>
      <c r="B297" s="25" t="s">
        <v>207</v>
      </c>
      <c r="C297" s="44" t="str">
        <f t="shared" si="4"/>
        <v>2.23.01.10 Слесарь по обслуживанию и ремонту подвижного состава</v>
      </c>
    </row>
    <row r="298" spans="1:3" ht="39" customHeight="1">
      <c r="A298" s="43" t="s">
        <v>988</v>
      </c>
      <c r="B298" s="25" t="s">
        <v>208</v>
      </c>
      <c r="C298" s="44" t="str">
        <f t="shared" si="4"/>
        <v>2.23.01.11 Слесарь-электрик по ремонту электрооборудования подвижного состава (электровозов, электропоездов)</v>
      </c>
    </row>
    <row r="299" spans="1:3" ht="39" customHeight="1">
      <c r="A299" s="43" t="s">
        <v>989</v>
      </c>
      <c r="B299" s="25" t="s">
        <v>209</v>
      </c>
      <c r="C299" s="44" t="str">
        <f t="shared" si="4"/>
        <v>2.23.01.12 Слесарь-электрик метрополитена</v>
      </c>
    </row>
    <row r="300" spans="1:3" ht="39" customHeight="1">
      <c r="A300" s="43" t="s">
        <v>990</v>
      </c>
      <c r="B300" s="25" t="s">
        <v>210</v>
      </c>
      <c r="C300" s="44" t="str">
        <f t="shared" si="4"/>
        <v>2.23.01.13 Электромонтер тяговой подстанции</v>
      </c>
    </row>
    <row r="301" spans="1:3" ht="39" customHeight="1">
      <c r="A301" s="43" t="s">
        <v>991</v>
      </c>
      <c r="B301" s="25" t="s">
        <v>211</v>
      </c>
      <c r="C301" s="44" t="str">
        <f t="shared" si="4"/>
        <v>2.23.01.14 Электромонтер устройств сигнализации, централизации, блокировки (СЦБ)</v>
      </c>
    </row>
    <row r="302" spans="1:3" ht="39" customHeight="1">
      <c r="A302" s="43" t="s">
        <v>992</v>
      </c>
      <c r="B302" s="25" t="s">
        <v>212</v>
      </c>
      <c r="C302" s="44" t="str">
        <f t="shared" si="4"/>
        <v>2.23.01.15 Оператор поста централизации</v>
      </c>
    </row>
    <row r="303" spans="1:3" ht="39" customHeight="1">
      <c r="A303" s="43" t="s">
        <v>993</v>
      </c>
      <c r="B303" s="25" t="s">
        <v>213</v>
      </c>
      <c r="C303" s="44" t="str">
        <f t="shared" si="4"/>
        <v>2.23.01.16 Составитель поездов</v>
      </c>
    </row>
    <row r="304" spans="1:3" ht="39" customHeight="1">
      <c r="A304" s="42" t="s">
        <v>683</v>
      </c>
      <c r="B304" s="38" t="s">
        <v>442</v>
      </c>
      <c r="C304" s="44" t="str">
        <f t="shared" si="4"/>
        <v>2.23.02.01 Организация перевозок и управление на транспорте (по видам)</v>
      </c>
    </row>
    <row r="305" spans="1:3" ht="39" customHeight="1">
      <c r="A305" s="42" t="s">
        <v>684</v>
      </c>
      <c r="B305" s="38" t="s">
        <v>443</v>
      </c>
      <c r="C305" s="44" t="str">
        <f t="shared" si="4"/>
        <v>2.23.02.02 Автомобиле- и тракторостроение</v>
      </c>
    </row>
    <row r="306" spans="1:3" ht="39" customHeight="1">
      <c r="A306" s="42" t="s">
        <v>685</v>
      </c>
      <c r="B306" s="38" t="s">
        <v>444</v>
      </c>
      <c r="C306" s="44" t="str">
        <f t="shared" si="4"/>
        <v>2.23.02.03 Техническое обслуживание и ремонт автомобильного транспорта</v>
      </c>
    </row>
    <row r="307" spans="1:3" ht="39" customHeight="1">
      <c r="A307" s="42" t="s">
        <v>686</v>
      </c>
      <c r="B307" s="38" t="s">
        <v>445</v>
      </c>
      <c r="C307" s="44" t="str">
        <f t="shared" si="4"/>
        <v>2.23.02.04 Техническая эксплуатация подъемно-транспортных, строительных, дорожных машин и оборудования (по отраслям)</v>
      </c>
    </row>
    <row r="308" spans="1:3" ht="39" customHeight="1">
      <c r="A308" s="42" t="s">
        <v>687</v>
      </c>
      <c r="B308" s="38" t="s">
        <v>446</v>
      </c>
      <c r="C308" s="44" t="str">
        <f t="shared" si="4"/>
        <v>2.23.02.05 Эксплуатация транспортного электрооборудования и автоматики (по видам транспорта, за исключением водного)</v>
      </c>
    </row>
    <row r="309" spans="1:3" ht="39" customHeight="1">
      <c r="A309" s="42" t="s">
        <v>688</v>
      </c>
      <c r="B309" s="38" t="s">
        <v>447</v>
      </c>
      <c r="C309" s="44" t="str">
        <f t="shared" si="4"/>
        <v>2.23.02.06 Техническая эксплуатация подвижного состава железных дорог</v>
      </c>
    </row>
    <row r="310" spans="1:3" ht="39" customHeight="1">
      <c r="A310" s="43" t="s">
        <v>994</v>
      </c>
      <c r="B310" s="25" t="s">
        <v>214</v>
      </c>
      <c r="C310" s="44" t="str">
        <f t="shared" si="4"/>
        <v>2.24.01.01 Слесарь-сборщик авиационной техники</v>
      </c>
    </row>
    <row r="311" spans="1:3" ht="39" customHeight="1">
      <c r="A311" s="43" t="s">
        <v>995</v>
      </c>
      <c r="B311" s="25" t="s">
        <v>215</v>
      </c>
      <c r="C311" s="44" t="str">
        <f t="shared" si="4"/>
        <v>2.24.01.02 Электромонтажник авиационной техники</v>
      </c>
    </row>
    <row r="312" spans="1:3" ht="39" customHeight="1">
      <c r="A312" s="43" t="s">
        <v>996</v>
      </c>
      <c r="B312" s="25" t="s">
        <v>216</v>
      </c>
      <c r="C312" s="44" t="str">
        <f t="shared" si="4"/>
        <v>2.24.01.03 Слесарь-механик авиационных приборов</v>
      </c>
    </row>
    <row r="313" spans="1:3" ht="39" customHeight="1">
      <c r="A313" s="43" t="s">
        <v>997</v>
      </c>
      <c r="B313" s="25" t="s">
        <v>217</v>
      </c>
      <c r="C313" s="44" t="str">
        <f t="shared" si="4"/>
        <v>2.24.01.04 Слесарь по ремонту авиационной техники</v>
      </c>
    </row>
    <row r="314" spans="1:3" ht="39" customHeight="1">
      <c r="A314" s="42" t="s">
        <v>689</v>
      </c>
      <c r="B314" s="38" t="s">
        <v>448</v>
      </c>
      <c r="C314" s="44" t="str">
        <f t="shared" si="4"/>
        <v>2.24.02.01 Производство летательных аппаратов</v>
      </c>
    </row>
    <row r="315" spans="1:3" ht="39" customHeight="1">
      <c r="A315" s="42" t="s">
        <v>690</v>
      </c>
      <c r="B315" s="38" t="s">
        <v>449</v>
      </c>
      <c r="C315" s="44" t="str">
        <f t="shared" si="4"/>
        <v>2.24.02.02 Производство авиационных двигателей</v>
      </c>
    </row>
    <row r="316" spans="1:3" ht="39" customHeight="1">
      <c r="A316" s="42" t="s">
        <v>691</v>
      </c>
      <c r="B316" s="38" t="s">
        <v>450</v>
      </c>
      <c r="C316" s="44" t="str">
        <f t="shared" si="4"/>
        <v>2.24.02.03 Испытание летательных аппаратов</v>
      </c>
    </row>
    <row r="317" spans="1:3" ht="39" customHeight="1">
      <c r="A317" s="42" t="s">
        <v>692</v>
      </c>
      <c r="B317" s="38" t="s">
        <v>451</v>
      </c>
      <c r="C317" s="44" t="str">
        <f t="shared" si="4"/>
        <v>2.25.02.01 Техническая эксплуатация летательных аппаратов и двигателей</v>
      </c>
    </row>
    <row r="318" spans="1:3" ht="39" customHeight="1">
      <c r="A318" s="42" t="s">
        <v>693</v>
      </c>
      <c r="B318" s="38" t="s">
        <v>452</v>
      </c>
      <c r="C318" s="44" t="str">
        <f t="shared" si="4"/>
        <v>2.25.02.02 Обслуживание летательных аппаратов горюче-смазочными материалами</v>
      </c>
    </row>
    <row r="319" spans="1:3" ht="39" customHeight="1">
      <c r="A319" s="42" t="s">
        <v>694</v>
      </c>
      <c r="B319" s="38" t="s">
        <v>453</v>
      </c>
      <c r="C319" s="44" t="str">
        <f t="shared" si="4"/>
        <v>2.25.02.03 Техническая эксплуатация электрифицированных и пилотажно-навигационных комплексов</v>
      </c>
    </row>
    <row r="320" spans="1:3" ht="39" customHeight="1">
      <c r="A320" s="42" t="s">
        <v>695</v>
      </c>
      <c r="B320" s="38" t="s">
        <v>454</v>
      </c>
      <c r="C320" s="44" t="str">
        <f t="shared" si="4"/>
        <v>2.25.02.04 Летная эксплуатация летательных аппаратов</v>
      </c>
    </row>
    <row r="321" spans="1:3" ht="39" customHeight="1">
      <c r="A321" s="42" t="s">
        <v>696</v>
      </c>
      <c r="B321" s="38" t="s">
        <v>455</v>
      </c>
      <c r="C321" s="44" t="str">
        <f t="shared" si="4"/>
        <v>2.25.02.05 Управление движением воздушного транспорта</v>
      </c>
    </row>
    <row r="322" spans="1:3" ht="39" customHeight="1">
      <c r="A322" s="43" t="s">
        <v>998</v>
      </c>
      <c r="B322" s="25" t="s">
        <v>218</v>
      </c>
      <c r="C322" s="44" t="str">
        <f aca="true" t="shared" si="5" ref="C322:C385">CONCATENATE(A322," ",B322)</f>
        <v>2.26.01.01 Судостроитель-судоремонтник металлических судов</v>
      </c>
    </row>
    <row r="323" spans="1:3" ht="39" customHeight="1">
      <c r="A323" s="43" t="s">
        <v>999</v>
      </c>
      <c r="B323" s="25" t="s">
        <v>219</v>
      </c>
      <c r="C323" s="44" t="str">
        <f t="shared" si="5"/>
        <v>2.26.01.02 Судостроитель-судоремонтник неметаллических судов</v>
      </c>
    </row>
    <row r="324" spans="1:3" ht="39" customHeight="1">
      <c r="A324" s="43" t="s">
        <v>1000</v>
      </c>
      <c r="B324" s="25" t="s">
        <v>220</v>
      </c>
      <c r="C324" s="44" t="str">
        <f t="shared" si="5"/>
        <v>2.26.01.03 Слесарь-монтажник судовой</v>
      </c>
    </row>
    <row r="325" spans="1:3" ht="39" customHeight="1">
      <c r="A325" s="43" t="s">
        <v>1001</v>
      </c>
      <c r="B325" s="25" t="s">
        <v>221</v>
      </c>
      <c r="C325" s="44" t="str">
        <f t="shared" si="5"/>
        <v>2.26.01.04 Слесарь-механик судовой</v>
      </c>
    </row>
    <row r="326" spans="1:3" ht="39" customHeight="1">
      <c r="A326" s="43" t="s">
        <v>1002</v>
      </c>
      <c r="B326" s="25" t="s">
        <v>222</v>
      </c>
      <c r="C326" s="44" t="str">
        <f t="shared" si="5"/>
        <v>2.26.01.05 Электрорадиомонтажник судовой</v>
      </c>
    </row>
    <row r="327" spans="1:3" ht="39" customHeight="1">
      <c r="A327" s="43" t="s">
        <v>1003</v>
      </c>
      <c r="B327" s="25" t="s">
        <v>1004</v>
      </c>
      <c r="C327" s="44" t="str">
        <f t="shared" si="5"/>
        <v>2.26.01.06 Судоводитель - помощник механика маломерного судна</v>
      </c>
    </row>
    <row r="328" spans="1:3" ht="39" customHeight="1">
      <c r="A328" s="43" t="s">
        <v>1005</v>
      </c>
      <c r="B328" s="25" t="s">
        <v>223</v>
      </c>
      <c r="C328" s="44" t="str">
        <f t="shared" si="5"/>
        <v>2.26.01.07 Матрос</v>
      </c>
    </row>
    <row r="329" spans="1:3" ht="39" customHeight="1">
      <c r="A329" s="43" t="s">
        <v>1006</v>
      </c>
      <c r="B329" s="25" t="s">
        <v>224</v>
      </c>
      <c r="C329" s="44" t="str">
        <f t="shared" si="5"/>
        <v>2.26.01.08 Моторист (машинист)</v>
      </c>
    </row>
    <row r="330" spans="1:3" ht="39" customHeight="1">
      <c r="A330" s="43" t="s">
        <v>1007</v>
      </c>
      <c r="B330" s="25" t="s">
        <v>225</v>
      </c>
      <c r="C330" s="44" t="str">
        <f t="shared" si="5"/>
        <v>2.26.01.09 Моторист судовой</v>
      </c>
    </row>
    <row r="331" spans="1:3" ht="39" customHeight="1">
      <c r="A331" s="43" t="s">
        <v>1008</v>
      </c>
      <c r="B331" s="25" t="s">
        <v>226</v>
      </c>
      <c r="C331" s="44" t="str">
        <f t="shared" si="5"/>
        <v>2.26.01.10 Механик маломерного судна</v>
      </c>
    </row>
    <row r="332" spans="1:3" ht="39" customHeight="1">
      <c r="A332" s="43" t="s">
        <v>1009</v>
      </c>
      <c r="B332" s="25" t="s">
        <v>227</v>
      </c>
      <c r="C332" s="44" t="str">
        <f t="shared" si="5"/>
        <v>2.26.01.11 Машинист-котельный судовой</v>
      </c>
    </row>
    <row r="333" spans="1:3" ht="39" customHeight="1">
      <c r="A333" s="43" t="s">
        <v>1010</v>
      </c>
      <c r="B333" s="25" t="s">
        <v>228</v>
      </c>
      <c r="C333" s="44" t="str">
        <f t="shared" si="5"/>
        <v>2.26.01.12 Электрик судовой</v>
      </c>
    </row>
    <row r="334" spans="1:3" ht="39" customHeight="1">
      <c r="A334" s="43" t="s">
        <v>1011</v>
      </c>
      <c r="B334" s="25" t="s">
        <v>229</v>
      </c>
      <c r="C334" s="44" t="str">
        <f t="shared" si="5"/>
        <v>2.26.01.13 Водолаз</v>
      </c>
    </row>
    <row r="335" spans="1:3" ht="39" customHeight="1">
      <c r="A335" s="42" t="s">
        <v>697</v>
      </c>
      <c r="B335" s="38" t="s">
        <v>456</v>
      </c>
      <c r="C335" s="44" t="str">
        <f t="shared" si="5"/>
        <v>2.26.02.01 Эксплуатация внутренних водных путей</v>
      </c>
    </row>
    <row r="336" spans="1:3" ht="39" customHeight="1">
      <c r="A336" s="42" t="s">
        <v>698</v>
      </c>
      <c r="B336" s="38" t="s">
        <v>457</v>
      </c>
      <c r="C336" s="44" t="str">
        <f t="shared" si="5"/>
        <v>2.26.02.02 Судостроение</v>
      </c>
    </row>
    <row r="337" spans="1:3" ht="39" customHeight="1">
      <c r="A337" s="42" t="s">
        <v>699</v>
      </c>
      <c r="B337" s="38" t="s">
        <v>458</v>
      </c>
      <c r="C337" s="44" t="str">
        <f t="shared" si="5"/>
        <v>2.26.02.03 Судовождение</v>
      </c>
    </row>
    <row r="338" spans="1:3" ht="39" customHeight="1">
      <c r="A338" s="42" t="s">
        <v>700</v>
      </c>
      <c r="B338" s="38" t="s">
        <v>459</v>
      </c>
      <c r="C338" s="44" t="str">
        <f t="shared" si="5"/>
        <v>2.26.02.04 Монтаж и техническое обслуживание судовых машин и механизмов</v>
      </c>
    </row>
    <row r="339" spans="1:3" ht="39" customHeight="1">
      <c r="A339" s="42" t="s">
        <v>701</v>
      </c>
      <c r="B339" s="38" t="s">
        <v>460</v>
      </c>
      <c r="C339" s="44" t="str">
        <f t="shared" si="5"/>
        <v>2.26.02.05 Эксплуатация судовых энергетических установок</v>
      </c>
    </row>
    <row r="340" spans="1:3" ht="39" customHeight="1">
      <c r="A340" s="42" t="s">
        <v>702</v>
      </c>
      <c r="B340" s="38" t="s">
        <v>461</v>
      </c>
      <c r="C340" s="44" t="str">
        <f t="shared" si="5"/>
        <v>2.26.02.06 Эксплуатация судового электрооборудования и средств автоматики</v>
      </c>
    </row>
    <row r="341" spans="1:3" ht="39" customHeight="1">
      <c r="A341" s="42" t="s">
        <v>703</v>
      </c>
      <c r="B341" s="38" t="s">
        <v>462</v>
      </c>
      <c r="C341" s="44" t="str">
        <f t="shared" si="5"/>
        <v>2.27.02.01 Метрология</v>
      </c>
    </row>
    <row r="342" spans="1:3" ht="39" customHeight="1">
      <c r="A342" s="42" t="s">
        <v>704</v>
      </c>
      <c r="B342" s="38" t="s">
        <v>463</v>
      </c>
      <c r="C342" s="44" t="str">
        <f t="shared" si="5"/>
        <v>2.27.02.02 Техническое регулирование и управление качеством</v>
      </c>
    </row>
    <row r="343" spans="1:3" ht="39" customHeight="1">
      <c r="A343" s="42" t="s">
        <v>705</v>
      </c>
      <c r="B343" s="38" t="s">
        <v>464</v>
      </c>
      <c r="C343" s="44" t="str">
        <f t="shared" si="5"/>
        <v>2.27.02.03 Автоматика и телемеханика на транспорте (железнодорожном транспорте)</v>
      </c>
    </row>
    <row r="344" spans="1:3" ht="39" customHeight="1">
      <c r="A344" s="42" t="s">
        <v>706</v>
      </c>
      <c r="B344" s="38" t="s">
        <v>465</v>
      </c>
      <c r="C344" s="44" t="str">
        <f t="shared" si="5"/>
        <v>2.27.02.04 Автоматические системы управления</v>
      </c>
    </row>
    <row r="345" spans="1:3" ht="39" customHeight="1">
      <c r="A345" s="42" t="s">
        <v>707</v>
      </c>
      <c r="B345" s="38" t="s">
        <v>466</v>
      </c>
      <c r="C345" s="44" t="str">
        <f t="shared" si="5"/>
        <v>2.27.02.05 Системы и средства диспетчерского управления</v>
      </c>
    </row>
    <row r="346" spans="1:3" ht="39" customHeight="1">
      <c r="A346" s="43" t="s">
        <v>1012</v>
      </c>
      <c r="B346" s="25" t="s">
        <v>230</v>
      </c>
      <c r="C346" s="44" t="str">
        <f t="shared" si="5"/>
        <v>2.29.01.01 Скорняк</v>
      </c>
    </row>
    <row r="347" spans="1:3" ht="39" customHeight="1">
      <c r="A347" s="43" t="s">
        <v>1013</v>
      </c>
      <c r="B347" s="25" t="s">
        <v>231</v>
      </c>
      <c r="C347" s="44" t="str">
        <f t="shared" si="5"/>
        <v>2.29.01.02 Обувщик (широкого профиля)</v>
      </c>
    </row>
    <row r="348" spans="1:3" ht="39" customHeight="1">
      <c r="A348" s="43" t="s">
        <v>1014</v>
      </c>
      <c r="B348" s="25" t="s">
        <v>232</v>
      </c>
      <c r="C348" s="44" t="str">
        <f t="shared" si="5"/>
        <v>2.29.01.03 Сборщик обуви</v>
      </c>
    </row>
    <row r="349" spans="1:3" ht="39" customHeight="1">
      <c r="A349" s="43" t="s">
        <v>1015</v>
      </c>
      <c r="B349" s="25" t="s">
        <v>233</v>
      </c>
      <c r="C349" s="44" t="str">
        <f t="shared" si="5"/>
        <v>2.29.01.04 Художник по костюму</v>
      </c>
    </row>
    <row r="350" spans="1:3" ht="39" customHeight="1">
      <c r="A350" s="43" t="s">
        <v>1016</v>
      </c>
      <c r="B350" s="25" t="s">
        <v>234</v>
      </c>
      <c r="C350" s="44" t="str">
        <f t="shared" si="5"/>
        <v>2.29.01.05 Закройщик</v>
      </c>
    </row>
    <row r="351" spans="1:3" ht="39" customHeight="1">
      <c r="A351" s="43" t="s">
        <v>1017</v>
      </c>
      <c r="B351" s="25" t="s">
        <v>235</v>
      </c>
      <c r="C351" s="44" t="str">
        <f t="shared" si="5"/>
        <v>2.29.01.06 Раскройщик материалов</v>
      </c>
    </row>
    <row r="352" spans="1:3" ht="39" customHeight="1">
      <c r="A352" s="43" t="s">
        <v>1018</v>
      </c>
      <c r="B352" s="25" t="s">
        <v>236</v>
      </c>
      <c r="C352" s="44" t="str">
        <f t="shared" si="5"/>
        <v>2.29.01.07 Портной</v>
      </c>
    </row>
    <row r="353" spans="1:3" ht="39" customHeight="1">
      <c r="A353" s="43" t="s">
        <v>1019</v>
      </c>
      <c r="B353" s="25" t="s">
        <v>237</v>
      </c>
      <c r="C353" s="44" t="str">
        <f t="shared" si="5"/>
        <v>2.29.01.08 Оператор швейного оборудования</v>
      </c>
    </row>
    <row r="354" spans="1:3" ht="39" customHeight="1">
      <c r="A354" s="43" t="s">
        <v>1020</v>
      </c>
      <c r="B354" s="25" t="s">
        <v>238</v>
      </c>
      <c r="C354" s="44" t="str">
        <f t="shared" si="5"/>
        <v>2.29.01.09 Вышивальщица</v>
      </c>
    </row>
    <row r="355" spans="1:3" ht="39" customHeight="1">
      <c r="A355" s="43" t="s">
        <v>1021</v>
      </c>
      <c r="B355" s="25" t="s">
        <v>239</v>
      </c>
      <c r="C355" s="44" t="str">
        <f t="shared" si="5"/>
        <v>2.29.01.10 Модистка головных уборов</v>
      </c>
    </row>
    <row r="356" spans="1:3" ht="39" customHeight="1">
      <c r="A356" s="43" t="s">
        <v>1022</v>
      </c>
      <c r="B356" s="25" t="s">
        <v>240</v>
      </c>
      <c r="C356" s="44" t="str">
        <f t="shared" si="5"/>
        <v>2.29.01.11 Контролер качества текстильных изделий</v>
      </c>
    </row>
    <row r="357" spans="1:3" ht="39" customHeight="1">
      <c r="A357" s="43" t="s">
        <v>1023</v>
      </c>
      <c r="B357" s="25" t="s">
        <v>241</v>
      </c>
      <c r="C357" s="44" t="str">
        <f t="shared" si="5"/>
        <v>2.29.01.12 Оператор крутильного оборудования (для всех видов производств)</v>
      </c>
    </row>
    <row r="358" spans="1:3" ht="39" customHeight="1">
      <c r="A358" s="43" t="s">
        <v>1024</v>
      </c>
      <c r="B358" s="25" t="s">
        <v>1025</v>
      </c>
      <c r="C358" s="44" t="str">
        <f t="shared" si="5"/>
        <v>2.29.01.13 Оператор оборудования чесального производства (для всех видов производств)</v>
      </c>
    </row>
    <row r="359" spans="1:3" ht="39" customHeight="1">
      <c r="A359" s="43" t="s">
        <v>1026</v>
      </c>
      <c r="B359" s="25" t="s">
        <v>242</v>
      </c>
      <c r="C359" s="44" t="str">
        <f t="shared" si="5"/>
        <v>2.29.01.14 Оператор прядильного производства</v>
      </c>
    </row>
    <row r="360" spans="1:3" ht="39" customHeight="1">
      <c r="A360" s="43" t="s">
        <v>1027</v>
      </c>
      <c r="B360" s="25" t="s">
        <v>243</v>
      </c>
      <c r="C360" s="44" t="str">
        <f t="shared" si="5"/>
        <v>2.29.01.15 Раклист</v>
      </c>
    </row>
    <row r="361" spans="1:3" ht="39" customHeight="1">
      <c r="A361" s="43" t="s">
        <v>1028</v>
      </c>
      <c r="B361" s="25" t="s">
        <v>244</v>
      </c>
      <c r="C361" s="44" t="str">
        <f t="shared" si="5"/>
        <v>2.29.01.16 Ткач</v>
      </c>
    </row>
    <row r="362" spans="1:3" ht="39" customHeight="1">
      <c r="A362" s="43" t="s">
        <v>1029</v>
      </c>
      <c r="B362" s="25" t="s">
        <v>245</v>
      </c>
      <c r="C362" s="44" t="str">
        <f t="shared" si="5"/>
        <v>2.29.01.17 Оператор вязально-швейного оборудования</v>
      </c>
    </row>
    <row r="363" spans="1:3" ht="39" customHeight="1">
      <c r="A363" s="43" t="s">
        <v>1030</v>
      </c>
      <c r="B363" s="25" t="s">
        <v>246</v>
      </c>
      <c r="C363" s="44" t="str">
        <f t="shared" si="5"/>
        <v>2.29.01.18 Вязальщица текстильно-галантерейных изделий</v>
      </c>
    </row>
    <row r="364" spans="1:3" ht="39" customHeight="1">
      <c r="A364" s="43" t="s">
        <v>1031</v>
      </c>
      <c r="B364" s="25" t="s">
        <v>247</v>
      </c>
      <c r="C364" s="44" t="str">
        <f t="shared" si="5"/>
        <v>2.29.01.19 Оператор производства нетканых материалов</v>
      </c>
    </row>
    <row r="365" spans="1:3" ht="39" customHeight="1">
      <c r="A365" s="43" t="s">
        <v>1032</v>
      </c>
      <c r="B365" s="25" t="s">
        <v>248</v>
      </c>
      <c r="C365" s="44" t="str">
        <f t="shared" si="5"/>
        <v>2.29.01.20 Красильщик (общие профессии производства текстиля)</v>
      </c>
    </row>
    <row r="366" spans="1:3" ht="39" customHeight="1">
      <c r="A366" s="43" t="s">
        <v>1033</v>
      </c>
      <c r="B366" s="25" t="s">
        <v>249</v>
      </c>
      <c r="C366" s="44" t="str">
        <f t="shared" si="5"/>
        <v>2.29.01.21 Оператор оборудования отделочного производства (общие профессии производства текстиля)</v>
      </c>
    </row>
    <row r="367" spans="1:3" ht="39" customHeight="1">
      <c r="A367" s="43" t="s">
        <v>1034</v>
      </c>
      <c r="B367" s="25" t="s">
        <v>1035</v>
      </c>
      <c r="C367" s="44" t="str">
        <f t="shared" si="5"/>
        <v>2.29.01.22 Аппаратчик отделочного производства (общие профессии производства текстиля)</v>
      </c>
    </row>
    <row r="368" spans="1:3" ht="39" customHeight="1">
      <c r="A368" s="43" t="s">
        <v>1036</v>
      </c>
      <c r="B368" s="25" t="s">
        <v>250</v>
      </c>
      <c r="C368" s="44" t="str">
        <f t="shared" si="5"/>
        <v>2.29.01.23 Наладчик полиграфического оборудования</v>
      </c>
    </row>
    <row r="369" spans="1:3" ht="39" customHeight="1">
      <c r="A369" s="43" t="s">
        <v>1037</v>
      </c>
      <c r="B369" s="25" t="s">
        <v>251</v>
      </c>
      <c r="C369" s="44" t="str">
        <f t="shared" si="5"/>
        <v>2.29.01.24 Оператор электронного набора и верстки</v>
      </c>
    </row>
    <row r="370" spans="1:3" ht="39" customHeight="1">
      <c r="A370" s="43" t="s">
        <v>1038</v>
      </c>
      <c r="B370" s="25" t="s">
        <v>252</v>
      </c>
      <c r="C370" s="44" t="str">
        <f t="shared" si="5"/>
        <v>2.29.01.25 Переплетчик</v>
      </c>
    </row>
    <row r="371" spans="1:3" ht="39" customHeight="1">
      <c r="A371" s="43" t="s">
        <v>1039</v>
      </c>
      <c r="B371" s="25" t="s">
        <v>253</v>
      </c>
      <c r="C371" s="44" t="str">
        <f t="shared" si="5"/>
        <v>2.29.01.26 Печатник плоской печати</v>
      </c>
    </row>
    <row r="372" spans="1:3" ht="39" customHeight="1">
      <c r="A372" s="43" t="s">
        <v>1040</v>
      </c>
      <c r="B372" s="25" t="s">
        <v>254</v>
      </c>
      <c r="C372" s="44" t="str">
        <f t="shared" si="5"/>
        <v>2.29.01.27 Мастер печатного дела</v>
      </c>
    </row>
    <row r="373" spans="1:3" ht="39" customHeight="1">
      <c r="A373" s="43" t="s">
        <v>1041</v>
      </c>
      <c r="B373" s="25" t="s">
        <v>255</v>
      </c>
      <c r="C373" s="44" t="str">
        <f t="shared" si="5"/>
        <v>2.29.01.28 Огранщик алмазов в бриллианты</v>
      </c>
    </row>
    <row r="374" spans="1:3" ht="39" customHeight="1">
      <c r="A374" s="43" t="s">
        <v>1042</v>
      </c>
      <c r="B374" s="25" t="s">
        <v>256</v>
      </c>
      <c r="C374" s="44" t="str">
        <f t="shared" si="5"/>
        <v>2.29.01.29 Мастер столярного и мебельного производства</v>
      </c>
    </row>
    <row r="375" spans="1:3" ht="39" customHeight="1">
      <c r="A375" s="43" t="s">
        <v>1043</v>
      </c>
      <c r="B375" s="25" t="s">
        <v>257</v>
      </c>
      <c r="C375" s="44" t="str">
        <f t="shared" si="5"/>
        <v>2.29.01.30 Обойщик мебели</v>
      </c>
    </row>
    <row r="376" spans="1:3" ht="39" customHeight="1">
      <c r="A376" s="42" t="s">
        <v>708</v>
      </c>
      <c r="B376" s="38" t="s">
        <v>467</v>
      </c>
      <c r="C376" s="44" t="str">
        <f t="shared" si="5"/>
        <v>2.29.02.01 Конструирование, моделирование и технология изделий из кожи</v>
      </c>
    </row>
    <row r="377" spans="1:3" ht="39" customHeight="1">
      <c r="A377" s="42" t="s">
        <v>709</v>
      </c>
      <c r="B377" s="38" t="s">
        <v>468</v>
      </c>
      <c r="C377" s="44" t="str">
        <f t="shared" si="5"/>
        <v>2.29.02.02 Технология кожи и меха</v>
      </c>
    </row>
    <row r="378" spans="1:3" ht="39" customHeight="1">
      <c r="A378" s="42" t="s">
        <v>710</v>
      </c>
      <c r="B378" s="38" t="s">
        <v>469</v>
      </c>
      <c r="C378" s="44" t="str">
        <f t="shared" si="5"/>
        <v>2.29.02.03 Конструирование, моделирование и технология изделий из меха</v>
      </c>
    </row>
    <row r="379" spans="1:3" ht="39" customHeight="1">
      <c r="A379" s="42" t="s">
        <v>711</v>
      </c>
      <c r="B379" s="38" t="s">
        <v>470</v>
      </c>
      <c r="C379" s="44" t="str">
        <f t="shared" si="5"/>
        <v>2.29.02.04 Конструирование, моделирование и технология швейных изделий</v>
      </c>
    </row>
    <row r="380" spans="1:3" ht="39" customHeight="1">
      <c r="A380" s="42" t="s">
        <v>712</v>
      </c>
      <c r="B380" s="38" t="s">
        <v>471</v>
      </c>
      <c r="C380" s="44" t="str">
        <f t="shared" si="5"/>
        <v>2.29.02.05 Технология текстильных изделий (по видам)</v>
      </c>
    </row>
    <row r="381" spans="1:3" ht="39" customHeight="1">
      <c r="A381" s="42" t="s">
        <v>713</v>
      </c>
      <c r="B381" s="38" t="s">
        <v>472</v>
      </c>
      <c r="C381" s="44" t="str">
        <f t="shared" si="5"/>
        <v>2.29.02.06 Полиграфическое производство</v>
      </c>
    </row>
    <row r="382" spans="1:3" ht="39" customHeight="1">
      <c r="A382" s="42" t="s">
        <v>714</v>
      </c>
      <c r="B382" s="38" t="s">
        <v>473</v>
      </c>
      <c r="C382" s="44" t="str">
        <f t="shared" si="5"/>
        <v>2.29.02.07 Производство изделий из бумаги и картона</v>
      </c>
    </row>
    <row r="383" spans="1:3" ht="39" customHeight="1">
      <c r="A383" s="42" t="s">
        <v>715</v>
      </c>
      <c r="B383" s="38" t="s">
        <v>474</v>
      </c>
      <c r="C383" s="44" t="str">
        <f t="shared" si="5"/>
        <v>2.29.02.08 Технология обработки алмазов</v>
      </c>
    </row>
    <row r="384" spans="1:3" ht="39" customHeight="1">
      <c r="A384" s="42" t="s">
        <v>716</v>
      </c>
      <c r="B384" s="38" t="s">
        <v>475</v>
      </c>
      <c r="C384" s="44" t="str">
        <f t="shared" si="5"/>
        <v>3.31.02.01 Лечебное дело</v>
      </c>
    </row>
    <row r="385" spans="1:3" ht="39" customHeight="1">
      <c r="A385" s="42" t="s">
        <v>717</v>
      </c>
      <c r="B385" s="38" t="s">
        <v>476</v>
      </c>
      <c r="C385" s="44" t="str">
        <f t="shared" si="5"/>
        <v>3.31.02.02 Акушерское дело</v>
      </c>
    </row>
    <row r="386" spans="1:3" ht="39" customHeight="1">
      <c r="A386" s="42" t="s">
        <v>718</v>
      </c>
      <c r="B386" s="38" t="s">
        <v>477</v>
      </c>
      <c r="C386" s="44" t="str">
        <f aca="true" t="shared" si="6" ref="C386:C449">CONCATENATE(A386," ",B386)</f>
        <v>3.31.02.03 Лабораторная диагностика</v>
      </c>
    </row>
    <row r="387" spans="1:3" ht="39" customHeight="1">
      <c r="A387" s="42" t="s">
        <v>719</v>
      </c>
      <c r="B387" s="38" t="s">
        <v>478</v>
      </c>
      <c r="C387" s="44" t="str">
        <f t="shared" si="6"/>
        <v>3.31.02.04 Медицинская оптика</v>
      </c>
    </row>
    <row r="388" spans="1:3" ht="39" customHeight="1">
      <c r="A388" s="42" t="s">
        <v>720</v>
      </c>
      <c r="B388" s="38" t="s">
        <v>479</v>
      </c>
      <c r="C388" s="44" t="str">
        <f t="shared" si="6"/>
        <v>3.31.02.05 Стоматология ортопедическая</v>
      </c>
    </row>
    <row r="389" spans="1:3" ht="39" customHeight="1">
      <c r="A389" s="42" t="s">
        <v>721</v>
      </c>
      <c r="B389" s="38" t="s">
        <v>480</v>
      </c>
      <c r="C389" s="44" t="str">
        <f t="shared" si="6"/>
        <v>3.31.02.06 Стоматология профилактическая</v>
      </c>
    </row>
    <row r="390" spans="1:3" ht="39" customHeight="1">
      <c r="A390" s="42" t="s">
        <v>722</v>
      </c>
      <c r="B390" s="38" t="s">
        <v>481</v>
      </c>
      <c r="C390" s="44" t="str">
        <f t="shared" si="6"/>
        <v>3.32.02.01 Медико-профилактическое дело</v>
      </c>
    </row>
    <row r="391" spans="1:3" ht="39" customHeight="1">
      <c r="A391" s="42" t="s">
        <v>723</v>
      </c>
      <c r="B391" s="38" t="s">
        <v>482</v>
      </c>
      <c r="C391" s="44" t="str">
        <f t="shared" si="6"/>
        <v>3.33.02.01 Фармация</v>
      </c>
    </row>
    <row r="392" spans="1:3" ht="39" customHeight="1">
      <c r="A392" s="43" t="s">
        <v>1044</v>
      </c>
      <c r="B392" s="25" t="s">
        <v>258</v>
      </c>
      <c r="C392" s="44" t="str">
        <f t="shared" si="6"/>
        <v>3.34.01.01 Младшая медицинская сестра по уходу за больными</v>
      </c>
    </row>
    <row r="393" spans="1:3" ht="39" customHeight="1">
      <c r="A393" s="42" t="s">
        <v>724</v>
      </c>
      <c r="B393" s="38" t="s">
        <v>483</v>
      </c>
      <c r="C393" s="44" t="str">
        <f t="shared" si="6"/>
        <v>3.34.02.01 Сестринское дело</v>
      </c>
    </row>
    <row r="394" spans="1:3" ht="39" customHeight="1">
      <c r="A394" s="42" t="s">
        <v>725</v>
      </c>
      <c r="B394" s="38" t="s">
        <v>484</v>
      </c>
      <c r="C394" s="44" t="str">
        <f t="shared" si="6"/>
        <v>3.34.02.02 Медицинский массаж (для обучения лиц с ограниченными возможностями здоровья по зрению)</v>
      </c>
    </row>
    <row r="395" spans="1:3" ht="39" customHeight="1">
      <c r="A395" s="43" t="s">
        <v>1045</v>
      </c>
      <c r="B395" s="25" t="s">
        <v>259</v>
      </c>
      <c r="C395" s="44" t="str">
        <f t="shared" si="6"/>
        <v>4.35.01.01 Мастер по лесному хозяйству</v>
      </c>
    </row>
    <row r="396" spans="1:3" ht="39" customHeight="1">
      <c r="A396" s="43" t="s">
        <v>1046</v>
      </c>
      <c r="B396" s="25" t="s">
        <v>260</v>
      </c>
      <c r="C396" s="44" t="str">
        <f t="shared" si="6"/>
        <v>4.35.01.02 Станочник деревообрабатывающих станков</v>
      </c>
    </row>
    <row r="397" spans="1:3" ht="39" customHeight="1">
      <c r="A397" s="43" t="s">
        <v>1047</v>
      </c>
      <c r="B397" s="25" t="s">
        <v>261</v>
      </c>
      <c r="C397" s="44" t="str">
        <f t="shared" si="6"/>
        <v>4.35.01.03 Станочник-обработчик</v>
      </c>
    </row>
    <row r="398" spans="1:3" ht="39" customHeight="1">
      <c r="A398" s="43" t="s">
        <v>1048</v>
      </c>
      <c r="B398" s="25" t="s">
        <v>262</v>
      </c>
      <c r="C398" s="44" t="str">
        <f t="shared" si="6"/>
        <v>4.35.01.04 Оператор линии и установок в деревообработке</v>
      </c>
    </row>
    <row r="399" spans="1:3" ht="39" customHeight="1">
      <c r="A399" s="43" t="s">
        <v>1049</v>
      </c>
      <c r="B399" s="25" t="s">
        <v>263</v>
      </c>
      <c r="C399" s="44" t="str">
        <f t="shared" si="6"/>
        <v>4.35.01.05 Контролер полуфабрикатов и изделий из древесины</v>
      </c>
    </row>
    <row r="400" spans="1:3" ht="39" customHeight="1">
      <c r="A400" s="43" t="s">
        <v>1050</v>
      </c>
      <c r="B400" s="25" t="s">
        <v>264</v>
      </c>
      <c r="C400" s="44" t="str">
        <f t="shared" si="6"/>
        <v>4.35.01.06 Машинист машин по производству бумаги и картона</v>
      </c>
    </row>
    <row r="401" spans="1:3" ht="39" customHeight="1">
      <c r="A401" s="43" t="s">
        <v>1051</v>
      </c>
      <c r="B401" s="25" t="s">
        <v>265</v>
      </c>
      <c r="C401" s="44" t="str">
        <f t="shared" si="6"/>
        <v>4.35.01.07 Сушильщик в бумажном производстве</v>
      </c>
    </row>
    <row r="402" spans="1:3" ht="39" customHeight="1">
      <c r="A402" s="43" t="s">
        <v>1052</v>
      </c>
      <c r="B402" s="25" t="s">
        <v>266</v>
      </c>
      <c r="C402" s="44" t="str">
        <f t="shared" si="6"/>
        <v>4.35.01.08 Контролер целлюлозно-бумажного производства</v>
      </c>
    </row>
    <row r="403" spans="1:3" ht="39" customHeight="1">
      <c r="A403" s="43" t="s">
        <v>1053</v>
      </c>
      <c r="B403" s="25" t="s">
        <v>267</v>
      </c>
      <c r="C403" s="44" t="str">
        <f t="shared" si="6"/>
        <v>4.35.01.09 Мастер растениеводства</v>
      </c>
    </row>
    <row r="404" spans="1:3" ht="39" customHeight="1">
      <c r="A404" s="43" t="s">
        <v>1054</v>
      </c>
      <c r="B404" s="25" t="s">
        <v>268</v>
      </c>
      <c r="C404" s="44" t="str">
        <f t="shared" si="6"/>
        <v>4.35.01.10 Овощевод защищенного грунта</v>
      </c>
    </row>
    <row r="405" spans="1:3" ht="39" customHeight="1">
      <c r="A405" s="43" t="s">
        <v>1055</v>
      </c>
      <c r="B405" s="25" t="s">
        <v>269</v>
      </c>
      <c r="C405" s="44" t="str">
        <f t="shared" si="6"/>
        <v>4.35.01.11 Мастер сельскохозяйственного производства</v>
      </c>
    </row>
    <row r="406" spans="1:3" ht="39" customHeight="1">
      <c r="A406" s="43" t="s">
        <v>1056</v>
      </c>
      <c r="B406" s="25" t="s">
        <v>270</v>
      </c>
      <c r="C406" s="44" t="str">
        <f t="shared" si="6"/>
        <v>4.35.01.12 Заготовитель продуктов и сырья</v>
      </c>
    </row>
    <row r="407" spans="1:3" ht="39" customHeight="1">
      <c r="A407" s="43" t="s">
        <v>1057</v>
      </c>
      <c r="B407" s="25" t="s">
        <v>271</v>
      </c>
      <c r="C407" s="44" t="str">
        <f t="shared" si="6"/>
        <v>4.35.01.13 Тракторист-машинист сельскохозяйственного производства</v>
      </c>
    </row>
    <row r="408" spans="1:3" ht="39" customHeight="1">
      <c r="A408" s="43" t="s">
        <v>1058</v>
      </c>
      <c r="B408" s="25" t="s">
        <v>272</v>
      </c>
      <c r="C408" s="44" t="str">
        <f t="shared" si="6"/>
        <v>4.35.01.14 Мастер по техническому обслуживанию и ремонту машинно-тракторного парка</v>
      </c>
    </row>
    <row r="409" spans="1:3" ht="39" customHeight="1">
      <c r="A409" s="43" t="s">
        <v>1059</v>
      </c>
      <c r="B409" s="25" t="s">
        <v>273</v>
      </c>
      <c r="C409" s="44" t="str">
        <f t="shared" si="6"/>
        <v>4.35.01.15 Электромонтер по ремонту и обслуживанию электрооборудования в сельскохозяйственном производстве</v>
      </c>
    </row>
    <row r="410" spans="1:3" ht="39" customHeight="1">
      <c r="A410" s="43" t="s">
        <v>1060</v>
      </c>
      <c r="B410" s="25" t="s">
        <v>274</v>
      </c>
      <c r="C410" s="44" t="str">
        <f t="shared" si="6"/>
        <v>4.35.01.16 Рыбовод</v>
      </c>
    </row>
    <row r="411" spans="1:3" ht="39" customHeight="1">
      <c r="A411" s="43" t="s">
        <v>1061</v>
      </c>
      <c r="B411" s="25" t="s">
        <v>275</v>
      </c>
      <c r="C411" s="44" t="str">
        <f t="shared" si="6"/>
        <v>4.35.01.17 Обработчик рыбы и морепродуктов</v>
      </c>
    </row>
    <row r="412" spans="1:3" ht="39" customHeight="1">
      <c r="A412" s="43" t="s">
        <v>1062</v>
      </c>
      <c r="B412" s="25" t="s">
        <v>276</v>
      </c>
      <c r="C412" s="44" t="str">
        <f t="shared" si="6"/>
        <v>4.35.01.18 Рыбак прибрежного лова</v>
      </c>
    </row>
    <row r="413" spans="1:3" ht="39" customHeight="1">
      <c r="A413" s="43" t="s">
        <v>1063</v>
      </c>
      <c r="B413" s="25" t="s">
        <v>277</v>
      </c>
      <c r="C413" s="44" t="str">
        <f t="shared" si="6"/>
        <v>4.35.01.19 Мастер садово-паркового и ландшафтного строительства</v>
      </c>
    </row>
    <row r="414" spans="1:3" ht="39" customHeight="1">
      <c r="A414" s="43" t="s">
        <v>1064</v>
      </c>
      <c r="B414" s="25" t="s">
        <v>278</v>
      </c>
      <c r="C414" s="44" t="str">
        <f t="shared" si="6"/>
        <v>4.35.01.20 Пчеловод</v>
      </c>
    </row>
    <row r="415" spans="1:3" ht="39" customHeight="1">
      <c r="A415" s="43" t="s">
        <v>1065</v>
      </c>
      <c r="B415" s="25" t="s">
        <v>279</v>
      </c>
      <c r="C415" s="44" t="str">
        <f t="shared" si="6"/>
        <v>4.35.01.21 Оленевод-механизатор</v>
      </c>
    </row>
    <row r="416" spans="1:3" ht="39" customHeight="1">
      <c r="A416" s="43" t="s">
        <v>1066</v>
      </c>
      <c r="B416" s="25" t="s">
        <v>280</v>
      </c>
      <c r="C416" s="44" t="str">
        <f t="shared" si="6"/>
        <v>4.35.01.22 Охотник промысловый</v>
      </c>
    </row>
    <row r="417" spans="1:3" ht="39" customHeight="1">
      <c r="A417" s="43" t="s">
        <v>1067</v>
      </c>
      <c r="B417" s="25" t="s">
        <v>281</v>
      </c>
      <c r="C417" s="44" t="str">
        <f t="shared" si="6"/>
        <v>4.35.01.23 Хозяйка(ин) усадьбы</v>
      </c>
    </row>
    <row r="418" spans="1:3" ht="39" customHeight="1">
      <c r="A418" s="43" t="s">
        <v>1068</v>
      </c>
      <c r="B418" s="25" t="s">
        <v>282</v>
      </c>
      <c r="C418" s="44" t="str">
        <f t="shared" si="6"/>
        <v>4.35.01.24 Управляющий сельской усадьбой</v>
      </c>
    </row>
    <row r="419" spans="1:3" ht="39" customHeight="1">
      <c r="A419" s="42" t="s">
        <v>726</v>
      </c>
      <c r="B419" s="38" t="s">
        <v>485</v>
      </c>
      <c r="C419" s="44" t="str">
        <f t="shared" si="6"/>
        <v>4.35.02.01 Лесное и лесопарковое хозяйство</v>
      </c>
    </row>
    <row r="420" spans="1:3" ht="39" customHeight="1">
      <c r="A420" s="42" t="s">
        <v>727</v>
      </c>
      <c r="B420" s="38" t="s">
        <v>486</v>
      </c>
      <c r="C420" s="44" t="str">
        <f t="shared" si="6"/>
        <v>4.35.02.02 Технология лесозаготовок</v>
      </c>
    </row>
    <row r="421" spans="1:3" ht="39" customHeight="1">
      <c r="A421" s="42" t="s">
        <v>728</v>
      </c>
      <c r="B421" s="38" t="s">
        <v>487</v>
      </c>
      <c r="C421" s="44" t="str">
        <f t="shared" si="6"/>
        <v>4.35.02.03 Технология деревообработки</v>
      </c>
    </row>
    <row r="422" spans="1:3" ht="39" customHeight="1">
      <c r="A422" s="42" t="s">
        <v>729</v>
      </c>
      <c r="B422" s="38" t="s">
        <v>488</v>
      </c>
      <c r="C422" s="44" t="str">
        <f t="shared" si="6"/>
        <v>4.35.02.04 Технология комплексной переработки древесины</v>
      </c>
    </row>
    <row r="423" spans="1:3" ht="39" customHeight="1">
      <c r="A423" s="42" t="s">
        <v>730</v>
      </c>
      <c r="B423" s="38" t="s">
        <v>489</v>
      </c>
      <c r="C423" s="44" t="str">
        <f t="shared" si="6"/>
        <v>4.35.02.05 Агрономия</v>
      </c>
    </row>
    <row r="424" spans="1:3" ht="39" customHeight="1">
      <c r="A424" s="42" t="s">
        <v>731</v>
      </c>
      <c r="B424" s="38" t="s">
        <v>490</v>
      </c>
      <c r="C424" s="44" t="str">
        <f t="shared" si="6"/>
        <v>4.35.02.06 Технология производства и переработки сельскохозяйственной продукции</v>
      </c>
    </row>
    <row r="425" spans="1:3" ht="39" customHeight="1">
      <c r="A425" s="42" t="s">
        <v>732</v>
      </c>
      <c r="B425" s="38" t="s">
        <v>491</v>
      </c>
      <c r="C425" s="44" t="str">
        <f t="shared" si="6"/>
        <v>4.35.02.07 Механизация сельского хозяйства</v>
      </c>
    </row>
    <row r="426" spans="1:3" ht="39" customHeight="1">
      <c r="A426" s="42" t="s">
        <v>733</v>
      </c>
      <c r="B426" s="38" t="s">
        <v>492</v>
      </c>
      <c r="C426" s="44" t="str">
        <f t="shared" si="6"/>
        <v>4.35.02.08 Электрификация и автоматизация сельского хозяйства</v>
      </c>
    </row>
    <row r="427" spans="1:3" ht="39" customHeight="1">
      <c r="A427" s="42" t="s">
        <v>734</v>
      </c>
      <c r="B427" s="38" t="s">
        <v>493</v>
      </c>
      <c r="C427" s="44" t="str">
        <f t="shared" si="6"/>
        <v>4.35.02.09 Ихтиология и рыбоводство</v>
      </c>
    </row>
    <row r="428" spans="1:3" ht="39" customHeight="1">
      <c r="A428" s="42" t="s">
        <v>735</v>
      </c>
      <c r="B428" s="38" t="s">
        <v>494</v>
      </c>
      <c r="C428" s="44" t="str">
        <f t="shared" si="6"/>
        <v>4.35.02.10 Обработка водных биоресурсов</v>
      </c>
    </row>
    <row r="429" spans="1:3" ht="39" customHeight="1">
      <c r="A429" s="42" t="s">
        <v>736</v>
      </c>
      <c r="B429" s="38" t="s">
        <v>495</v>
      </c>
      <c r="C429" s="44" t="str">
        <f t="shared" si="6"/>
        <v>4.35.02.11 Промышленное рыболовство</v>
      </c>
    </row>
    <row r="430" spans="1:3" ht="39" customHeight="1">
      <c r="A430" s="42" t="s">
        <v>737</v>
      </c>
      <c r="B430" s="38" t="s">
        <v>496</v>
      </c>
      <c r="C430" s="44" t="str">
        <f t="shared" si="6"/>
        <v>4.35.02.12 Садово-парковое и ландшафтное строительство</v>
      </c>
    </row>
    <row r="431" spans="1:3" ht="39" customHeight="1">
      <c r="A431" s="42" t="s">
        <v>738</v>
      </c>
      <c r="B431" s="38" t="s">
        <v>497</v>
      </c>
      <c r="C431" s="44" t="str">
        <f t="shared" si="6"/>
        <v>4.35.02.13 Пчеловодство</v>
      </c>
    </row>
    <row r="432" spans="1:3" ht="39" customHeight="1">
      <c r="A432" s="42" t="s">
        <v>739</v>
      </c>
      <c r="B432" s="38" t="s">
        <v>498</v>
      </c>
      <c r="C432" s="44" t="str">
        <f t="shared" si="6"/>
        <v>4.35.02.14 Охотоведение и звероводство</v>
      </c>
    </row>
    <row r="433" spans="1:3" ht="39" customHeight="1">
      <c r="A433" s="42" t="s">
        <v>740</v>
      </c>
      <c r="B433" s="38" t="s">
        <v>499</v>
      </c>
      <c r="C433" s="44" t="str">
        <f t="shared" si="6"/>
        <v>4.35.02.15 Кинология</v>
      </c>
    </row>
    <row r="434" spans="1:3" ht="39" customHeight="1">
      <c r="A434" s="43" t="s">
        <v>1069</v>
      </c>
      <c r="B434" s="25" t="s">
        <v>283</v>
      </c>
      <c r="C434" s="44" t="str">
        <f t="shared" si="6"/>
        <v>4.36.01.01 Младший ветеринарный фельдшер</v>
      </c>
    </row>
    <row r="435" spans="1:3" ht="39" customHeight="1">
      <c r="A435" s="43" t="s">
        <v>1070</v>
      </c>
      <c r="B435" s="25" t="s">
        <v>284</v>
      </c>
      <c r="C435" s="44" t="str">
        <f t="shared" si="6"/>
        <v>4.36.01.02 Мастер животноводства</v>
      </c>
    </row>
    <row r="436" spans="1:3" ht="39" customHeight="1">
      <c r="A436" s="43" t="s">
        <v>1071</v>
      </c>
      <c r="B436" s="25" t="s">
        <v>285</v>
      </c>
      <c r="C436" s="44" t="str">
        <f t="shared" si="6"/>
        <v>4.36.01.03 Тренер-наездник лошадей</v>
      </c>
    </row>
    <row r="437" spans="1:3" ht="39" customHeight="1">
      <c r="A437" s="42" t="s">
        <v>741</v>
      </c>
      <c r="B437" s="38" t="s">
        <v>500</v>
      </c>
      <c r="C437" s="44" t="str">
        <f t="shared" si="6"/>
        <v>4.36.02.01 Ветеринария</v>
      </c>
    </row>
    <row r="438" spans="1:3" ht="39" customHeight="1">
      <c r="A438" s="42" t="s">
        <v>742</v>
      </c>
      <c r="B438" s="38" t="s">
        <v>501</v>
      </c>
      <c r="C438" s="44" t="str">
        <f t="shared" si="6"/>
        <v>4.36.02.02 Зоотехния</v>
      </c>
    </row>
    <row r="439" spans="1:3" ht="39" customHeight="1">
      <c r="A439" s="43" t="s">
        <v>1072</v>
      </c>
      <c r="B439" s="25" t="s">
        <v>286</v>
      </c>
      <c r="C439" s="44" t="str">
        <f t="shared" si="6"/>
        <v>5.38.01.01 Оператор диспетчерской (производственно-диспетчерской) службы</v>
      </c>
    </row>
    <row r="440" spans="1:3" ht="39" customHeight="1">
      <c r="A440" s="43" t="s">
        <v>1073</v>
      </c>
      <c r="B440" s="25" t="s">
        <v>287</v>
      </c>
      <c r="C440" s="44" t="str">
        <f t="shared" si="6"/>
        <v>5.38.01.02 Продавец, контролер-кассир</v>
      </c>
    </row>
    <row r="441" spans="1:3" ht="39" customHeight="1">
      <c r="A441" s="43" t="s">
        <v>1074</v>
      </c>
      <c r="B441" s="25" t="s">
        <v>288</v>
      </c>
      <c r="C441" s="44" t="str">
        <f t="shared" si="6"/>
        <v>5.38.01.03 Контролер банка</v>
      </c>
    </row>
    <row r="442" spans="1:3" ht="39" customHeight="1">
      <c r="A442" s="42" t="s">
        <v>743</v>
      </c>
      <c r="B442" s="38" t="s">
        <v>502</v>
      </c>
      <c r="C442" s="44" t="str">
        <f t="shared" si="6"/>
        <v>5.38.02.01 Экономика и бухгалтерский учет (по отраслям)</v>
      </c>
    </row>
    <row r="443" spans="1:3" ht="39" customHeight="1">
      <c r="A443" s="42" t="s">
        <v>744</v>
      </c>
      <c r="B443" s="38" t="s">
        <v>503</v>
      </c>
      <c r="C443" s="44" t="str">
        <f t="shared" si="6"/>
        <v>5.38.02.02 Страховое дело (по отраслям)</v>
      </c>
    </row>
    <row r="444" spans="1:3" ht="39" customHeight="1">
      <c r="A444" s="42" t="s">
        <v>745</v>
      </c>
      <c r="B444" s="38" t="s">
        <v>504</v>
      </c>
      <c r="C444" s="44" t="str">
        <f t="shared" si="6"/>
        <v>5.38.02.03 Операционная деятельность в логистике</v>
      </c>
    </row>
    <row r="445" spans="1:3" ht="39" customHeight="1">
      <c r="A445" s="42" t="s">
        <v>746</v>
      </c>
      <c r="B445" s="38" t="s">
        <v>505</v>
      </c>
      <c r="C445" s="44" t="str">
        <f t="shared" si="6"/>
        <v>5.38.02.04 Коммерция (по отраслям)</v>
      </c>
    </row>
    <row r="446" spans="1:3" ht="39" customHeight="1">
      <c r="A446" s="42" t="s">
        <v>747</v>
      </c>
      <c r="B446" s="38" t="s">
        <v>506</v>
      </c>
      <c r="C446" s="44" t="str">
        <f t="shared" si="6"/>
        <v>5.38.02.05 Товароведение и экспертиза качества потребительских товаров</v>
      </c>
    </row>
    <row r="447" spans="1:3" ht="39" customHeight="1">
      <c r="A447" s="42" t="s">
        <v>748</v>
      </c>
      <c r="B447" s="38" t="s">
        <v>507</v>
      </c>
      <c r="C447" s="44" t="str">
        <f t="shared" si="6"/>
        <v>5.38.02.06 Финансы</v>
      </c>
    </row>
    <row r="448" spans="1:3" ht="39" customHeight="1">
      <c r="A448" s="42" t="s">
        <v>749</v>
      </c>
      <c r="B448" s="38" t="s">
        <v>508</v>
      </c>
      <c r="C448" s="44" t="str">
        <f t="shared" si="6"/>
        <v>5.38.02.07 Банковское дело</v>
      </c>
    </row>
    <row r="449" spans="1:3" ht="39" customHeight="1">
      <c r="A449" s="43" t="s">
        <v>1075</v>
      </c>
      <c r="B449" s="25" t="s">
        <v>289</v>
      </c>
      <c r="C449" s="44" t="str">
        <f t="shared" si="6"/>
        <v>5.39.01.01 Социальный работник</v>
      </c>
    </row>
    <row r="450" spans="1:3" ht="39" customHeight="1">
      <c r="A450" s="42" t="s">
        <v>750</v>
      </c>
      <c r="B450" s="38" t="s">
        <v>509</v>
      </c>
      <c r="C450" s="44" t="str">
        <f aca="true" t="shared" si="7" ref="C450:C513">CONCATENATE(A450," ",B450)</f>
        <v>5.39.02.01 Социальная работа</v>
      </c>
    </row>
    <row r="451" spans="1:3" ht="39" customHeight="1">
      <c r="A451" s="42" t="s">
        <v>751</v>
      </c>
      <c r="B451" s="38" t="s">
        <v>510</v>
      </c>
      <c r="C451" s="44" t="str">
        <f t="shared" si="7"/>
        <v>5.39.02.02 Организация сурдокоммуникации</v>
      </c>
    </row>
    <row r="452" spans="1:3" ht="39" customHeight="1">
      <c r="A452" s="42" t="s">
        <v>752</v>
      </c>
      <c r="B452" s="38" t="s">
        <v>511</v>
      </c>
      <c r="C452" s="44" t="str">
        <f t="shared" si="7"/>
        <v>5.40.02.01 Право и организация социального обеспечения</v>
      </c>
    </row>
    <row r="453" spans="1:3" ht="39" customHeight="1">
      <c r="A453" s="42" t="s">
        <v>753</v>
      </c>
      <c r="B453" s="38" t="s">
        <v>512</v>
      </c>
      <c r="C453" s="44" t="str">
        <f t="shared" si="7"/>
        <v>5.40.02.02 Правоохранительная деятельность</v>
      </c>
    </row>
    <row r="454" spans="1:3" ht="39" customHeight="1">
      <c r="A454" s="42" t="s">
        <v>754</v>
      </c>
      <c r="B454" s="38" t="s">
        <v>513</v>
      </c>
      <c r="C454" s="44" t="str">
        <f t="shared" si="7"/>
        <v>5.40.02.03 Право и судебное администрирование</v>
      </c>
    </row>
    <row r="455" spans="1:3" ht="39" customHeight="1">
      <c r="A455" s="43" t="s">
        <v>1076</v>
      </c>
      <c r="B455" s="25" t="s">
        <v>290</v>
      </c>
      <c r="C455" s="44" t="str">
        <f t="shared" si="7"/>
        <v>5.42.01.01 Агент рекламный</v>
      </c>
    </row>
    <row r="456" spans="1:3" ht="39" customHeight="1">
      <c r="A456" s="42" t="s">
        <v>755</v>
      </c>
      <c r="B456" s="38" t="s">
        <v>514</v>
      </c>
      <c r="C456" s="44" t="str">
        <f t="shared" si="7"/>
        <v>5.42.02.01 Реклама</v>
      </c>
    </row>
    <row r="457" spans="1:3" ht="39" customHeight="1">
      <c r="A457" s="42" t="s">
        <v>756</v>
      </c>
      <c r="B457" s="38" t="s">
        <v>515</v>
      </c>
      <c r="C457" s="44" t="str">
        <f t="shared" si="7"/>
        <v>5.42.02.02 Издательское дело</v>
      </c>
    </row>
    <row r="458" spans="1:3" ht="39" customHeight="1">
      <c r="A458" s="43" t="s">
        <v>1077</v>
      </c>
      <c r="B458" s="25" t="s">
        <v>291</v>
      </c>
      <c r="C458" s="44" t="str">
        <f t="shared" si="7"/>
        <v>5.43.01.01 Официант, бармен</v>
      </c>
    </row>
    <row r="459" spans="1:3" ht="39" customHeight="1">
      <c r="A459" s="43" t="s">
        <v>1078</v>
      </c>
      <c r="B459" s="25" t="s">
        <v>292</v>
      </c>
      <c r="C459" s="44" t="str">
        <f t="shared" si="7"/>
        <v>5.43.01.02 Парикмахер</v>
      </c>
    </row>
    <row r="460" spans="1:3" ht="39" customHeight="1">
      <c r="A460" s="43" t="s">
        <v>1079</v>
      </c>
      <c r="B460" s="25" t="s">
        <v>293</v>
      </c>
      <c r="C460" s="44" t="str">
        <f t="shared" si="7"/>
        <v>5.43.01.03 Бортпроводник судовой</v>
      </c>
    </row>
    <row r="461" spans="1:3" ht="39" customHeight="1">
      <c r="A461" s="43" t="s">
        <v>1080</v>
      </c>
      <c r="B461" s="25" t="s">
        <v>294</v>
      </c>
      <c r="C461" s="44" t="str">
        <f t="shared" si="7"/>
        <v>5.43.01.04 Повар судовой</v>
      </c>
    </row>
    <row r="462" spans="1:3" ht="39" customHeight="1">
      <c r="A462" s="43" t="s">
        <v>1081</v>
      </c>
      <c r="B462" s="25" t="s">
        <v>295</v>
      </c>
      <c r="C462" s="44" t="str">
        <f t="shared" si="7"/>
        <v>5.43.01.05 Оператор по обработке перевозочных документов на железнодорожном транспорте</v>
      </c>
    </row>
    <row r="463" spans="1:3" ht="39" customHeight="1">
      <c r="A463" s="43" t="s">
        <v>1082</v>
      </c>
      <c r="B463" s="25" t="s">
        <v>296</v>
      </c>
      <c r="C463" s="44" t="str">
        <f t="shared" si="7"/>
        <v>5.43.01.06 Проводник на железнодорожном транспорте</v>
      </c>
    </row>
    <row r="464" spans="1:3" ht="39" customHeight="1">
      <c r="A464" s="43" t="s">
        <v>1083</v>
      </c>
      <c r="B464" s="25" t="s">
        <v>297</v>
      </c>
      <c r="C464" s="44" t="str">
        <f t="shared" si="7"/>
        <v>5.43.01.07 Слесарь по эксплуатации и ремонту газового оборудования</v>
      </c>
    </row>
    <row r="465" spans="1:3" ht="39" customHeight="1">
      <c r="A465" s="43" t="s">
        <v>1084</v>
      </c>
      <c r="B465" s="25" t="s">
        <v>298</v>
      </c>
      <c r="C465" s="44" t="str">
        <f t="shared" si="7"/>
        <v>5.43.01.08 Аппаратчик химической чистки</v>
      </c>
    </row>
    <row r="466" spans="1:3" ht="39" customHeight="1">
      <c r="A466" s="42" t="s">
        <v>757</v>
      </c>
      <c r="B466" s="38" t="s">
        <v>516</v>
      </c>
      <c r="C466" s="44" t="str">
        <f t="shared" si="7"/>
        <v>5.43.02.01 Организация обслуживания в общественном питании</v>
      </c>
    </row>
    <row r="467" spans="1:3" ht="39" customHeight="1">
      <c r="A467" s="42" t="s">
        <v>758</v>
      </c>
      <c r="B467" s="38" t="s">
        <v>517</v>
      </c>
      <c r="C467" s="44" t="str">
        <f t="shared" si="7"/>
        <v>5.43.02.02 Парикмахерское искусство</v>
      </c>
    </row>
    <row r="468" spans="1:3" ht="39" customHeight="1">
      <c r="A468" s="42" t="s">
        <v>759</v>
      </c>
      <c r="B468" s="38" t="s">
        <v>518</v>
      </c>
      <c r="C468" s="44" t="str">
        <f t="shared" si="7"/>
        <v>5.43.02.03 Стилистика и искусство визажа</v>
      </c>
    </row>
    <row r="469" spans="1:3" ht="39" customHeight="1">
      <c r="A469" s="42" t="s">
        <v>760</v>
      </c>
      <c r="B469" s="38" t="s">
        <v>519</v>
      </c>
      <c r="C469" s="44" t="str">
        <f t="shared" si="7"/>
        <v>5.43.02.04 Прикладная эстетика</v>
      </c>
    </row>
    <row r="470" spans="1:3" ht="39" customHeight="1">
      <c r="A470" s="42" t="s">
        <v>761</v>
      </c>
      <c r="B470" s="38" t="s">
        <v>520</v>
      </c>
      <c r="C470" s="44" t="str">
        <f t="shared" si="7"/>
        <v>5.43.02.05 Флористика</v>
      </c>
    </row>
    <row r="471" spans="1:3" ht="39" customHeight="1">
      <c r="A471" s="42" t="s">
        <v>762</v>
      </c>
      <c r="B471" s="38" t="s">
        <v>521</v>
      </c>
      <c r="C471" s="44" t="str">
        <f t="shared" si="7"/>
        <v>5.43.02.06 Сервис на транспорте (по видам транспорта)</v>
      </c>
    </row>
    <row r="472" spans="1:3" ht="39" customHeight="1">
      <c r="A472" s="42" t="s">
        <v>763</v>
      </c>
      <c r="B472" s="38" t="s">
        <v>522</v>
      </c>
      <c r="C472" s="44" t="str">
        <f t="shared" si="7"/>
        <v>5.43.02.07 Сервис по химической обработке изделий</v>
      </c>
    </row>
    <row r="473" spans="1:3" ht="39" customHeight="1">
      <c r="A473" s="42" t="s">
        <v>764</v>
      </c>
      <c r="B473" s="38" t="s">
        <v>523</v>
      </c>
      <c r="C473" s="44" t="str">
        <f t="shared" si="7"/>
        <v>5.43.02.08 Сервис домашнего и коммунального хозяйства</v>
      </c>
    </row>
    <row r="474" spans="1:3" ht="39" customHeight="1">
      <c r="A474" s="42" t="s">
        <v>765</v>
      </c>
      <c r="B474" s="38" t="s">
        <v>524</v>
      </c>
      <c r="C474" s="44" t="str">
        <f t="shared" si="7"/>
        <v>5.43.02.09 Ритуальный сервис</v>
      </c>
    </row>
    <row r="475" spans="1:3" ht="39" customHeight="1">
      <c r="A475" s="42" t="s">
        <v>766</v>
      </c>
      <c r="B475" s="38" t="s">
        <v>525</v>
      </c>
      <c r="C475" s="44" t="str">
        <f t="shared" si="7"/>
        <v>5.43.02.10 Туризм</v>
      </c>
    </row>
    <row r="476" spans="1:3" ht="39" customHeight="1">
      <c r="A476" s="42" t="s">
        <v>767</v>
      </c>
      <c r="B476" s="38" t="s">
        <v>526</v>
      </c>
      <c r="C476" s="44" t="str">
        <f t="shared" si="7"/>
        <v>5.43.02.11 Гостиничный сервис</v>
      </c>
    </row>
    <row r="477" spans="1:3" ht="39" customHeight="1">
      <c r="A477" s="42" t="s">
        <v>768</v>
      </c>
      <c r="B477" s="38" t="s">
        <v>527</v>
      </c>
      <c r="C477" s="44" t="str">
        <f t="shared" si="7"/>
        <v>6.44.02.01 Дошкольное образование</v>
      </c>
    </row>
    <row r="478" spans="1:3" ht="39" customHeight="1">
      <c r="A478" s="42" t="s">
        <v>769</v>
      </c>
      <c r="B478" s="38" t="s">
        <v>528</v>
      </c>
      <c r="C478" s="44" t="str">
        <f t="shared" si="7"/>
        <v>6.44.02.02 Преподавание в начальных классах</v>
      </c>
    </row>
    <row r="479" spans="1:3" ht="39" customHeight="1">
      <c r="A479" s="42" t="s">
        <v>770</v>
      </c>
      <c r="B479" s="38" t="s">
        <v>529</v>
      </c>
      <c r="C479" s="44" t="str">
        <f t="shared" si="7"/>
        <v>6.44.02.03 Педагогика дополнительного образования</v>
      </c>
    </row>
    <row r="480" spans="1:3" ht="39" customHeight="1">
      <c r="A480" s="42" t="s">
        <v>771</v>
      </c>
      <c r="B480" s="38" t="s">
        <v>530</v>
      </c>
      <c r="C480" s="44" t="str">
        <f t="shared" si="7"/>
        <v>6.44.02.04 Специальное дошкольное образование</v>
      </c>
    </row>
    <row r="481" spans="1:3" ht="39" customHeight="1">
      <c r="A481" s="42" t="s">
        <v>772</v>
      </c>
      <c r="B481" s="38" t="s">
        <v>531</v>
      </c>
      <c r="C481" s="44" t="str">
        <f t="shared" si="7"/>
        <v>6.44.02.05 Коррекционная педагогика в начальном образовании</v>
      </c>
    </row>
    <row r="482" spans="1:3" ht="39" customHeight="1">
      <c r="A482" s="42" t="s">
        <v>773</v>
      </c>
      <c r="B482" s="38" t="s">
        <v>532</v>
      </c>
      <c r="C482" s="44" t="str">
        <f t="shared" si="7"/>
        <v>6.44.02.06 Профессиональное обучение (по отраслям)</v>
      </c>
    </row>
    <row r="483" spans="1:3" ht="39" customHeight="1">
      <c r="A483" s="43" t="s">
        <v>1085</v>
      </c>
      <c r="B483" s="25" t="s">
        <v>299</v>
      </c>
      <c r="C483" s="44" t="str">
        <f t="shared" si="7"/>
        <v>7.46.01.01 Секретарь</v>
      </c>
    </row>
    <row r="484" spans="1:3" ht="39" customHeight="1">
      <c r="A484" s="43" t="s">
        <v>1086</v>
      </c>
      <c r="B484" s="25" t="s">
        <v>300</v>
      </c>
      <c r="C484" s="44" t="str">
        <f t="shared" si="7"/>
        <v>7.46.01.02 Архивариус</v>
      </c>
    </row>
    <row r="485" spans="1:3" ht="39" customHeight="1">
      <c r="A485" s="43" t="s">
        <v>1087</v>
      </c>
      <c r="B485" s="25" t="s">
        <v>301</v>
      </c>
      <c r="C485" s="44" t="str">
        <f t="shared" si="7"/>
        <v>7.46.01.03 Делопроизводитель</v>
      </c>
    </row>
    <row r="486" spans="1:3" ht="39" customHeight="1">
      <c r="A486" s="42" t="s">
        <v>774</v>
      </c>
      <c r="B486" s="38" t="s">
        <v>533</v>
      </c>
      <c r="C486" s="44" t="str">
        <f t="shared" si="7"/>
        <v>7.46.02.01 Документационное обеспечение управления и архивоведение</v>
      </c>
    </row>
    <row r="487" spans="1:3" ht="39" customHeight="1">
      <c r="A487" s="42" t="s">
        <v>775</v>
      </c>
      <c r="B487" s="38" t="s">
        <v>534</v>
      </c>
      <c r="C487" s="44" t="str">
        <f t="shared" si="7"/>
        <v>7.49.02.01 Физическая культура</v>
      </c>
    </row>
    <row r="488" spans="1:3" ht="39" customHeight="1">
      <c r="A488" s="42" t="s">
        <v>776</v>
      </c>
      <c r="B488" s="38" t="s">
        <v>777</v>
      </c>
      <c r="C488" s="44" t="str">
        <f t="shared" si="7"/>
        <v>7.49.02.02 Адаптивная физическая культура</v>
      </c>
    </row>
    <row r="489" spans="1:3" ht="39" customHeight="1">
      <c r="A489" s="42" t="s">
        <v>778</v>
      </c>
      <c r="B489" s="38" t="s">
        <v>535</v>
      </c>
      <c r="C489" s="44" t="str">
        <f t="shared" si="7"/>
        <v>8.50.02.01 Мировая художественная культура</v>
      </c>
    </row>
    <row r="490" spans="1:3" ht="39" customHeight="1">
      <c r="A490" s="42" t="s">
        <v>779</v>
      </c>
      <c r="B490" s="38" t="s">
        <v>536</v>
      </c>
      <c r="C490" s="44" t="str">
        <f t="shared" si="7"/>
        <v>8.51.02.01 Народное художественное творчество (по видам)</v>
      </c>
    </row>
    <row r="491" spans="1:3" ht="39" customHeight="1">
      <c r="A491" s="42" t="s">
        <v>780</v>
      </c>
      <c r="B491" s="38" t="s">
        <v>537</v>
      </c>
      <c r="C491" s="44" t="str">
        <f t="shared" si="7"/>
        <v>8.51.02.02 Социально-культурная деятельность (по видам)</v>
      </c>
    </row>
    <row r="492" spans="1:3" ht="39" customHeight="1">
      <c r="A492" s="42" t="s">
        <v>781</v>
      </c>
      <c r="B492" s="38" t="s">
        <v>538</v>
      </c>
      <c r="C492" s="44" t="str">
        <f t="shared" si="7"/>
        <v>8.51.02.03 Библиотековедение</v>
      </c>
    </row>
    <row r="493" spans="1:3" ht="39" customHeight="1">
      <c r="A493" s="42" t="s">
        <v>782</v>
      </c>
      <c r="B493" s="38" t="s">
        <v>539</v>
      </c>
      <c r="C493" s="44" t="str">
        <f t="shared" si="7"/>
        <v>8.52.02.01 Искусство балета</v>
      </c>
    </row>
    <row r="494" spans="1:3" ht="39" customHeight="1">
      <c r="A494" s="42" t="s">
        <v>783</v>
      </c>
      <c r="B494" s="38" t="s">
        <v>540</v>
      </c>
      <c r="C494" s="44" t="str">
        <f t="shared" si="7"/>
        <v>8.52.02.02 Искусство танца (по видам)</v>
      </c>
    </row>
    <row r="495" spans="1:3" ht="39" customHeight="1">
      <c r="A495" s="42" t="s">
        <v>784</v>
      </c>
      <c r="B495" s="38" t="s">
        <v>541</v>
      </c>
      <c r="C495" s="44" t="str">
        <f t="shared" si="7"/>
        <v>8.52.02.03 Цирковое искусство</v>
      </c>
    </row>
    <row r="496" spans="1:3" ht="39" customHeight="1">
      <c r="A496" s="42" t="s">
        <v>785</v>
      </c>
      <c r="B496" s="38" t="s">
        <v>542</v>
      </c>
      <c r="C496" s="44" t="str">
        <f t="shared" si="7"/>
        <v>8.52.02.04 Актерское искусство</v>
      </c>
    </row>
    <row r="497" spans="1:3" ht="39" customHeight="1">
      <c r="A497" s="42" t="s">
        <v>786</v>
      </c>
      <c r="B497" s="38" t="s">
        <v>543</v>
      </c>
      <c r="C497" s="44" t="str">
        <f t="shared" si="7"/>
        <v>8.52.02.05 Искусство эстрады</v>
      </c>
    </row>
    <row r="498" spans="1:3" ht="39" customHeight="1">
      <c r="A498" s="42" t="s">
        <v>787</v>
      </c>
      <c r="B498" s="38" t="s">
        <v>544</v>
      </c>
      <c r="C498" s="44" t="str">
        <f t="shared" si="7"/>
        <v>8.53.02.01 Музыкальное образование</v>
      </c>
    </row>
    <row r="499" spans="1:3" ht="39" customHeight="1">
      <c r="A499" s="42" t="s">
        <v>788</v>
      </c>
      <c r="B499" s="38" t="s">
        <v>545</v>
      </c>
      <c r="C499" s="44" t="str">
        <f t="shared" si="7"/>
        <v>8.53.02.02 Музыкальное искусство эстрады (по видам)</v>
      </c>
    </row>
    <row r="500" spans="1:3" ht="39" customHeight="1">
      <c r="A500" s="42" t="s">
        <v>789</v>
      </c>
      <c r="B500" s="38" t="s">
        <v>546</v>
      </c>
      <c r="C500" s="44" t="str">
        <f t="shared" si="7"/>
        <v>8.53.02.03 Инструментальное исполнительство (по видам инструментов)</v>
      </c>
    </row>
    <row r="501" spans="1:3" ht="39" customHeight="1">
      <c r="A501" s="42" t="s">
        <v>790</v>
      </c>
      <c r="B501" s="38" t="s">
        <v>547</v>
      </c>
      <c r="C501" s="44" t="str">
        <f t="shared" si="7"/>
        <v>8.53.02.04 Вокальное искусство</v>
      </c>
    </row>
    <row r="502" spans="1:3" ht="39" customHeight="1">
      <c r="A502" s="42" t="s">
        <v>791</v>
      </c>
      <c r="B502" s="38" t="s">
        <v>548</v>
      </c>
      <c r="C502" s="44" t="str">
        <f t="shared" si="7"/>
        <v>8.53.02.05 Сольное и хоровое народное пение</v>
      </c>
    </row>
    <row r="503" spans="1:3" ht="39" customHeight="1">
      <c r="A503" s="42" t="s">
        <v>792</v>
      </c>
      <c r="B503" s="38" t="s">
        <v>549</v>
      </c>
      <c r="C503" s="44" t="str">
        <f t="shared" si="7"/>
        <v>8.53.02.06 Хоровое дирижирование</v>
      </c>
    </row>
    <row r="504" spans="1:3" ht="39" customHeight="1">
      <c r="A504" s="42" t="s">
        <v>793</v>
      </c>
      <c r="B504" s="38" t="s">
        <v>550</v>
      </c>
      <c r="C504" s="44" t="str">
        <f t="shared" si="7"/>
        <v>8.53.02.07 Теория музыки</v>
      </c>
    </row>
    <row r="505" spans="1:3" ht="39" customHeight="1">
      <c r="A505" s="42" t="s">
        <v>794</v>
      </c>
      <c r="B505" s="38" t="s">
        <v>551</v>
      </c>
      <c r="C505" s="44" t="str">
        <f t="shared" si="7"/>
        <v>8.53.02.08 Музыкальное звукооператорское мастерство</v>
      </c>
    </row>
    <row r="506" spans="1:3" ht="39" customHeight="1">
      <c r="A506" s="42" t="s">
        <v>795</v>
      </c>
      <c r="B506" s="38" t="s">
        <v>552</v>
      </c>
      <c r="C506" s="44" t="str">
        <f t="shared" si="7"/>
        <v>8.53.02.09 Театрально-декорационное искусство (по видам)</v>
      </c>
    </row>
    <row r="507" spans="1:3" ht="39" customHeight="1">
      <c r="A507" s="43" t="s">
        <v>1088</v>
      </c>
      <c r="B507" s="25" t="s">
        <v>302</v>
      </c>
      <c r="C507" s="44" t="str">
        <f t="shared" si="7"/>
        <v>8.54.01.01 Исполнитель художественно-оформительских работ</v>
      </c>
    </row>
    <row r="508" spans="1:3" ht="39" customHeight="1">
      <c r="A508" s="43" t="s">
        <v>1089</v>
      </c>
      <c r="B508" s="25" t="s">
        <v>303</v>
      </c>
      <c r="C508" s="44" t="str">
        <f t="shared" si="7"/>
        <v>8.54.01.02 Ювелир</v>
      </c>
    </row>
    <row r="509" spans="1:3" ht="39" customHeight="1">
      <c r="A509" s="43" t="s">
        <v>1090</v>
      </c>
      <c r="B509" s="25" t="s">
        <v>304</v>
      </c>
      <c r="C509" s="44" t="str">
        <f t="shared" si="7"/>
        <v>8.54.01.03 Фотограф</v>
      </c>
    </row>
    <row r="510" spans="1:3" ht="39" customHeight="1">
      <c r="A510" s="43" t="s">
        <v>1091</v>
      </c>
      <c r="B510" s="25" t="s">
        <v>305</v>
      </c>
      <c r="C510" s="44" t="str">
        <f t="shared" si="7"/>
        <v>8.54.01.04 Мастер народных художественных промыслов</v>
      </c>
    </row>
    <row r="511" spans="1:3" ht="39" customHeight="1">
      <c r="A511" s="43" t="s">
        <v>1092</v>
      </c>
      <c r="B511" s="25" t="s">
        <v>306</v>
      </c>
      <c r="C511" s="44" t="str">
        <f t="shared" si="7"/>
        <v>8.54.01.05 Изготовитель художественных изделий из тканей с художественной росписью</v>
      </c>
    </row>
    <row r="512" spans="1:3" ht="39" customHeight="1">
      <c r="A512" s="43" t="s">
        <v>1093</v>
      </c>
      <c r="B512" s="25" t="s">
        <v>307</v>
      </c>
      <c r="C512" s="44" t="str">
        <f t="shared" si="7"/>
        <v>8.54.01.06 Изготовитель художественных изделий из металла</v>
      </c>
    </row>
    <row r="513" spans="1:3" ht="39" customHeight="1">
      <c r="A513" s="43" t="s">
        <v>1094</v>
      </c>
      <c r="B513" s="25" t="s">
        <v>308</v>
      </c>
      <c r="C513" s="44" t="str">
        <f t="shared" si="7"/>
        <v>8.54.01.07 Изготовитель художественных изделий из керамики</v>
      </c>
    </row>
    <row r="514" spans="1:3" ht="39" customHeight="1">
      <c r="A514" s="43" t="s">
        <v>1095</v>
      </c>
      <c r="B514" s="25" t="s">
        <v>309</v>
      </c>
      <c r="C514" s="44" t="str">
        <f aca="true" t="shared" si="8" ref="C514:C537">CONCATENATE(A514," ",B514)</f>
        <v>8.54.01.08 Художник декоративной росписи по металлу</v>
      </c>
    </row>
    <row r="515" spans="1:3" ht="39" customHeight="1">
      <c r="A515" s="43" t="s">
        <v>1096</v>
      </c>
      <c r="B515" s="25" t="s">
        <v>310</v>
      </c>
      <c r="C515" s="44" t="str">
        <f t="shared" si="8"/>
        <v>8.54.01.09 Художник росписи по эмали</v>
      </c>
    </row>
    <row r="516" spans="1:3" ht="39" customHeight="1">
      <c r="A516" s="43" t="s">
        <v>1097</v>
      </c>
      <c r="B516" s="25" t="s">
        <v>311</v>
      </c>
      <c r="C516" s="44" t="str">
        <f t="shared" si="8"/>
        <v>8.54.01.10 Художник росписи по дереву</v>
      </c>
    </row>
    <row r="517" spans="1:3" ht="39" customHeight="1">
      <c r="A517" s="43" t="s">
        <v>1098</v>
      </c>
      <c r="B517" s="25" t="s">
        <v>312</v>
      </c>
      <c r="C517" s="44" t="str">
        <f t="shared" si="8"/>
        <v>8.54.01.11 Художник росписи по ткани</v>
      </c>
    </row>
    <row r="518" spans="1:3" ht="39" customHeight="1">
      <c r="A518" s="43" t="s">
        <v>1099</v>
      </c>
      <c r="B518" s="25" t="s">
        <v>313</v>
      </c>
      <c r="C518" s="44" t="str">
        <f t="shared" si="8"/>
        <v>8.54.01.12 Художник миниатюрной живописи</v>
      </c>
    </row>
    <row r="519" spans="1:3" ht="39" customHeight="1">
      <c r="A519" s="43" t="s">
        <v>1100</v>
      </c>
      <c r="B519" s="25" t="s">
        <v>314</v>
      </c>
      <c r="C519" s="44" t="str">
        <f t="shared" si="8"/>
        <v>8.54.01.13 Изготовитель художественных изделий из дерева</v>
      </c>
    </row>
    <row r="520" spans="1:3" ht="39" customHeight="1">
      <c r="A520" s="43" t="s">
        <v>1101</v>
      </c>
      <c r="B520" s="25" t="s">
        <v>315</v>
      </c>
      <c r="C520" s="44" t="str">
        <f t="shared" si="8"/>
        <v>8.54.01.14 Резчик</v>
      </c>
    </row>
    <row r="521" spans="1:3" ht="39" customHeight="1">
      <c r="A521" s="43" t="s">
        <v>1102</v>
      </c>
      <c r="B521" s="25" t="s">
        <v>316</v>
      </c>
      <c r="C521" s="44" t="str">
        <f t="shared" si="8"/>
        <v>8.54.01.15 Инкрустатор</v>
      </c>
    </row>
    <row r="522" spans="1:3" ht="39" customHeight="1">
      <c r="A522" s="43" t="s">
        <v>1103</v>
      </c>
      <c r="B522" s="25" t="s">
        <v>317</v>
      </c>
      <c r="C522" s="44" t="str">
        <f t="shared" si="8"/>
        <v>8.54.01.16 Лепщик-модельщик архитектурных деталей</v>
      </c>
    </row>
    <row r="523" spans="1:3" ht="39" customHeight="1">
      <c r="A523" s="43" t="s">
        <v>1104</v>
      </c>
      <c r="B523" s="25" t="s">
        <v>318</v>
      </c>
      <c r="C523" s="44" t="str">
        <f t="shared" si="8"/>
        <v>8.54.01.17 Реставратор строительный</v>
      </c>
    </row>
    <row r="524" spans="1:3" ht="39" customHeight="1">
      <c r="A524" s="43" t="s">
        <v>1105</v>
      </c>
      <c r="B524" s="25" t="s">
        <v>319</v>
      </c>
      <c r="C524" s="44" t="str">
        <f t="shared" si="8"/>
        <v>8.54.01.18 Реставратор тканей, гобеленов и ковров</v>
      </c>
    </row>
    <row r="525" spans="1:3" ht="39" customHeight="1">
      <c r="A525" s="43" t="s">
        <v>1106</v>
      </c>
      <c r="B525" s="25" t="s">
        <v>320</v>
      </c>
      <c r="C525" s="44" t="str">
        <f t="shared" si="8"/>
        <v>8.54.01.19 Реставратор памятников каменного и деревянного зодчества</v>
      </c>
    </row>
    <row r="526" spans="1:3" ht="39" customHeight="1">
      <c r="A526" s="42" t="s">
        <v>796</v>
      </c>
      <c r="B526" s="38" t="s">
        <v>553</v>
      </c>
      <c r="C526" s="44" t="str">
        <f t="shared" si="8"/>
        <v>8.54.02.01 Дизайн (по отраслям)</v>
      </c>
    </row>
    <row r="527" spans="1:3" ht="39" customHeight="1">
      <c r="A527" s="42" t="s">
        <v>797</v>
      </c>
      <c r="B527" s="38" t="s">
        <v>554</v>
      </c>
      <c r="C527" s="44" t="str">
        <f t="shared" si="8"/>
        <v>8.54.02.02 Декоративно-прикладное искусство и народные промыслы (по видам)</v>
      </c>
    </row>
    <row r="528" spans="1:3" ht="39" customHeight="1">
      <c r="A528" s="42" t="s">
        <v>798</v>
      </c>
      <c r="B528" s="38" t="s">
        <v>555</v>
      </c>
      <c r="C528" s="44" t="str">
        <f t="shared" si="8"/>
        <v>8.54.02.03 Художественное оформление изделий текстильной и легкой промышленности</v>
      </c>
    </row>
    <row r="529" spans="1:3" ht="39" customHeight="1">
      <c r="A529" s="42" t="s">
        <v>799</v>
      </c>
      <c r="B529" s="38" t="s">
        <v>556</v>
      </c>
      <c r="C529" s="44" t="str">
        <f t="shared" si="8"/>
        <v>8.54.02.04 Реставрация</v>
      </c>
    </row>
    <row r="530" spans="1:3" ht="39" customHeight="1">
      <c r="A530" s="42" t="s">
        <v>800</v>
      </c>
      <c r="B530" s="38" t="s">
        <v>557</v>
      </c>
      <c r="C530" s="44" t="str">
        <f t="shared" si="8"/>
        <v>8.54.02.05 Живопись (по видам)</v>
      </c>
    </row>
    <row r="531" spans="1:3" ht="39" customHeight="1">
      <c r="A531" s="42" t="s">
        <v>801</v>
      </c>
      <c r="B531" s="38" t="s">
        <v>558</v>
      </c>
      <c r="C531" s="44" t="str">
        <f t="shared" si="8"/>
        <v>8.54.02.06 Изобразительное искусство и черчение</v>
      </c>
    </row>
    <row r="532" spans="1:3" ht="39" customHeight="1">
      <c r="A532" s="42" t="s">
        <v>802</v>
      </c>
      <c r="B532" s="38" t="s">
        <v>559</v>
      </c>
      <c r="C532" s="44" t="str">
        <f t="shared" si="8"/>
        <v>8.54.02.07 Скульптура</v>
      </c>
    </row>
    <row r="533" spans="1:3" ht="39" customHeight="1">
      <c r="A533" s="42" t="s">
        <v>803</v>
      </c>
      <c r="B533" s="38" t="s">
        <v>560</v>
      </c>
      <c r="C533" s="44" t="str">
        <f t="shared" si="8"/>
        <v>8.54.02.08 Техника и искусство фотографии</v>
      </c>
    </row>
    <row r="534" spans="1:3" ht="39" customHeight="1">
      <c r="A534" s="43" t="s">
        <v>1107</v>
      </c>
      <c r="B534" s="25" t="s">
        <v>321</v>
      </c>
      <c r="C534" s="44" t="str">
        <f t="shared" si="8"/>
        <v>8.55.01.01 Киномеханик</v>
      </c>
    </row>
    <row r="535" spans="1:3" ht="39" customHeight="1">
      <c r="A535" s="42" t="s">
        <v>804</v>
      </c>
      <c r="B535" s="38" t="s">
        <v>561</v>
      </c>
      <c r="C535" s="44" t="str">
        <f t="shared" si="8"/>
        <v>8.55.02.01 Театральная и аудиовизуальная техника (по видам)</v>
      </c>
    </row>
    <row r="536" spans="1:3" ht="39" customHeight="1">
      <c r="A536" s="42" t="s">
        <v>805</v>
      </c>
      <c r="B536" s="38" t="s">
        <v>562</v>
      </c>
      <c r="C536" s="44" t="str">
        <f t="shared" si="8"/>
        <v>8.55.02.02 Анимация (по видам)</v>
      </c>
    </row>
    <row r="537" spans="1:3" ht="39" customHeight="1">
      <c r="A537" s="49" t="s">
        <v>806</v>
      </c>
      <c r="B537" s="50" t="s">
        <v>563</v>
      </c>
      <c r="C537" s="48" t="str">
        <f t="shared" si="8"/>
        <v>9.57.02.01 Пограничная деятельность (по видам деятельности)</v>
      </c>
    </row>
    <row r="538" spans="1:3" ht="39" customHeight="1">
      <c r="A538" s="43"/>
      <c r="B538" s="25"/>
      <c r="C538" s="44" t="s">
        <v>1205</v>
      </c>
    </row>
    <row r="539" spans="1:3" ht="39" customHeight="1">
      <c r="A539" s="60"/>
      <c r="B539" s="61"/>
      <c r="C539" s="48" t="s">
        <v>1206</v>
      </c>
    </row>
    <row r="540" spans="1:3" ht="39" customHeight="1">
      <c r="A540" s="43"/>
      <c r="B540" s="25"/>
      <c r="C540" s="62" t="s">
        <v>1207</v>
      </c>
    </row>
    <row r="541" spans="1:3" ht="39" customHeight="1">
      <c r="A541" s="60"/>
      <c r="B541" s="61"/>
      <c r="C541" s="63" t="s">
        <v>1208</v>
      </c>
    </row>
  </sheetData>
  <sheetProtection/>
  <printOptions/>
  <pageMargins left="0.7" right="0.7" top="0.75" bottom="0.75" header="0.3" footer="0.3"/>
  <pageSetup orientation="portrait" paperSize="9"/>
  <tableParts>
    <tablePart r:id="rId2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U100"/>
  <sheetViews>
    <sheetView zoomScalePageLayoutView="0" workbookViewId="0" topLeftCell="D1">
      <selection activeCell="R10" sqref="R10"/>
    </sheetView>
  </sheetViews>
  <sheetFormatPr defaultColWidth="9.140625" defaultRowHeight="15"/>
  <cols>
    <col min="1" max="1" width="51.00390625" style="7" customWidth="1"/>
    <col min="2" max="2" width="33.28125" style="0" customWidth="1"/>
    <col min="3" max="3" width="9.421875" style="0" customWidth="1"/>
    <col min="4" max="4" width="10.00390625" style="0" customWidth="1"/>
    <col min="5" max="5" width="12.140625" style="0" customWidth="1"/>
    <col min="6" max="6" width="10.8515625" style="0" customWidth="1"/>
    <col min="7" max="7" width="8.57421875" style="0" customWidth="1"/>
    <col min="8" max="8" width="9.421875" style="0" customWidth="1"/>
    <col min="9" max="9" width="11.57421875" style="0" customWidth="1"/>
    <col min="10" max="10" width="10.421875" style="0" customWidth="1"/>
    <col min="11" max="11" width="9.00390625" style="0" customWidth="1"/>
    <col min="12" max="12" width="10.28125" style="0" customWidth="1"/>
    <col min="13" max="13" width="11.8515625" style="0" customWidth="1"/>
    <col min="14" max="14" width="10.421875" style="0" customWidth="1"/>
    <col min="15" max="15" width="9.00390625" style="0" customWidth="1"/>
    <col min="16" max="16" width="9.7109375" style="0" customWidth="1"/>
    <col min="17" max="17" width="13.140625" style="0" customWidth="1"/>
    <col min="18" max="18" width="10.140625" style="0" customWidth="1"/>
  </cols>
  <sheetData>
    <row r="1" spans="1:18" ht="48.75" customHeight="1" thickBot="1">
      <c r="A1" s="51" t="s">
        <v>21</v>
      </c>
      <c r="B1" s="22" t="str">
        <f>IF(AND(IF(SUM(G5:G100)='По направлениям ОЧНОЕ'!K1,TRUE,FALSE),IF(SUM(K5:K100)='По направлениям ЗАОЧНОЕ'!K1,TRUE,FALSE),IF(SUM(O5:O100)='По направлениям ОЧНО-ЗАОЧНОЕ'!K1,TRUE,FALSE),IF(SUM(F5:F100)='По направлениям ЦЕЛЕВОЕ'!K1,TRUE,FALSE)),"Все значения совпадают!","Некоторые значения не совпадают, проверьте листы на ошибки")</f>
        <v>Все значения совпадают!</v>
      </c>
      <c r="C1" s="68" t="s">
        <v>1204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ht="22.5" customHeight="1">
      <c r="A2" s="70" t="s">
        <v>18</v>
      </c>
      <c r="B2" s="73" t="s">
        <v>1202</v>
      </c>
      <c r="C2" s="69" t="s">
        <v>0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ht="21" customHeight="1">
      <c r="A3" s="71"/>
      <c r="B3" s="73"/>
      <c r="C3" s="76" t="s">
        <v>1</v>
      </c>
      <c r="D3" s="76"/>
      <c r="E3" s="76"/>
      <c r="F3" s="76"/>
      <c r="G3" s="75" t="s">
        <v>2</v>
      </c>
      <c r="H3" s="75"/>
      <c r="I3" s="75"/>
      <c r="J3" s="75"/>
      <c r="K3" s="75" t="s">
        <v>3</v>
      </c>
      <c r="L3" s="75"/>
      <c r="M3" s="75"/>
      <c r="N3" s="75"/>
      <c r="O3" s="75" t="s">
        <v>4</v>
      </c>
      <c r="P3" s="75"/>
      <c r="Q3" s="75"/>
      <c r="R3" s="75"/>
    </row>
    <row r="4" spans="1:21" s="1" customFormat="1" ht="46.5" customHeight="1" thickBot="1">
      <c r="A4" s="72"/>
      <c r="B4" s="74"/>
      <c r="C4" s="2" t="s">
        <v>1</v>
      </c>
      <c r="D4" s="2" t="s">
        <v>5</v>
      </c>
      <c r="E4" s="2" t="s">
        <v>6</v>
      </c>
      <c r="F4" s="2" t="s">
        <v>22</v>
      </c>
      <c r="G4" s="2" t="s">
        <v>1</v>
      </c>
      <c r="H4" s="2" t="s">
        <v>5</v>
      </c>
      <c r="I4" s="2" t="s">
        <v>6</v>
      </c>
      <c r="J4" s="2" t="s">
        <v>22</v>
      </c>
      <c r="K4" s="2" t="s">
        <v>1</v>
      </c>
      <c r="L4" s="2" t="s">
        <v>5</v>
      </c>
      <c r="M4" s="2" t="s">
        <v>6</v>
      </c>
      <c r="N4" s="2" t="s">
        <v>22</v>
      </c>
      <c r="O4" s="2" t="s">
        <v>1</v>
      </c>
      <c r="P4" s="2" t="s">
        <v>5</v>
      </c>
      <c r="Q4" s="2" t="s">
        <v>6</v>
      </c>
      <c r="R4" s="2" t="s">
        <v>22</v>
      </c>
      <c r="S4" s="3"/>
      <c r="T4" s="3"/>
      <c r="U4" s="4"/>
    </row>
    <row r="5" spans="1:18" ht="15">
      <c r="A5" s="39" t="s">
        <v>1116</v>
      </c>
      <c r="B5" s="26" t="s">
        <v>1221</v>
      </c>
      <c r="C5" s="10">
        <f>IF(AND(D5&lt;&gt;"",E5&lt;&gt;""),D5+E5,"")</f>
        <v>15</v>
      </c>
      <c r="D5" s="10">
        <f>IF(AND(H5&lt;&gt;"",L5&lt;&gt;"",P5&lt;&gt;""),H5+L5+P5,"")</f>
        <v>15</v>
      </c>
      <c r="E5" s="10">
        <f>IF(AND(I5&lt;&gt;"",M5&lt;&gt;"",Q5&lt;&gt;""),I5+M5+Q5,"")</f>
        <v>0</v>
      </c>
      <c r="F5" s="10">
        <f>IF(AND(J5&lt;&gt;"",N5&lt;&gt;"",R5&lt;&gt;""),J5+N5+R5,"")</f>
        <v>0</v>
      </c>
      <c r="G5" s="10">
        <f>IF(AND(H5&lt;&gt;"",I5&lt;&gt;""),H5+I5,"")</f>
        <v>15</v>
      </c>
      <c r="H5" s="27">
        <v>15</v>
      </c>
      <c r="I5" s="27">
        <v>0</v>
      </c>
      <c r="J5" s="27">
        <v>0</v>
      </c>
      <c r="K5" s="10">
        <f>IF(AND(L5&lt;&gt;"",M5&lt;&gt;""),L5+M5,"")</f>
        <v>0</v>
      </c>
      <c r="L5" s="27">
        <v>0</v>
      </c>
      <c r="M5" s="27">
        <v>0</v>
      </c>
      <c r="N5" s="27">
        <v>0</v>
      </c>
      <c r="O5" s="10">
        <f>IF(AND(P5&lt;&gt;"",Q5&lt;&gt;""),P5+Q5,"")</f>
        <v>0</v>
      </c>
      <c r="P5" s="27">
        <v>0</v>
      </c>
      <c r="Q5" s="27">
        <v>0</v>
      </c>
      <c r="R5" s="27">
        <v>0</v>
      </c>
    </row>
    <row r="6" spans="1:18" ht="45">
      <c r="A6" s="39" t="s">
        <v>1116</v>
      </c>
      <c r="B6" s="26" t="s">
        <v>1222</v>
      </c>
      <c r="C6" s="10">
        <f aca="true" t="shared" si="0" ref="C6:C69">IF(AND(D6&lt;&gt;"",E6&lt;&gt;""),D6+E6,"")</f>
        <v>17</v>
      </c>
      <c r="D6" s="10">
        <f aca="true" t="shared" si="1" ref="D6:D69">IF(AND(H6&lt;&gt;"",L6&lt;&gt;"",P6&lt;&gt;""),H6+L6+P6,"")</f>
        <v>17</v>
      </c>
      <c r="E6" s="10">
        <f aca="true" t="shared" si="2" ref="E6:E69">IF(AND(I6&lt;&gt;"",M6&lt;&gt;"",Q6&lt;&gt;""),I6+M6+Q6,"")</f>
        <v>0</v>
      </c>
      <c r="F6" s="10">
        <f aca="true" t="shared" si="3" ref="F6:F69">IF(AND(J6&lt;&gt;"",N6&lt;&gt;"",R6&lt;&gt;""),J6+N6+R6,"")</f>
        <v>0</v>
      </c>
      <c r="G6" s="10">
        <f aca="true" t="shared" si="4" ref="G6:G69">IF(AND(H6&lt;&gt;"",I6&lt;&gt;""),H6+I6,"")</f>
        <v>17</v>
      </c>
      <c r="H6" s="27">
        <v>17</v>
      </c>
      <c r="I6" s="27">
        <v>0</v>
      </c>
      <c r="J6" s="27">
        <v>0</v>
      </c>
      <c r="K6" s="10">
        <f aca="true" t="shared" si="5" ref="K6:K69">IF(AND(L6&lt;&gt;"",M6&lt;&gt;""),L6+M6,"")</f>
        <v>0</v>
      </c>
      <c r="L6" s="27">
        <v>0</v>
      </c>
      <c r="M6" s="27">
        <v>0</v>
      </c>
      <c r="N6" s="27">
        <v>0</v>
      </c>
      <c r="O6" s="10">
        <f aca="true" t="shared" si="6" ref="O6:O69">IF(AND(P6&lt;&gt;"",Q6&lt;&gt;""),P6+Q6,"")</f>
        <v>0</v>
      </c>
      <c r="P6" s="27">
        <v>0</v>
      </c>
      <c r="Q6" s="27">
        <v>0</v>
      </c>
      <c r="R6" s="27">
        <v>0</v>
      </c>
    </row>
    <row r="7" spans="1:18" ht="30">
      <c r="A7" s="39" t="s">
        <v>1116</v>
      </c>
      <c r="B7" s="26" t="s">
        <v>1223</v>
      </c>
      <c r="C7" s="10">
        <f t="shared" si="0"/>
        <v>18</v>
      </c>
      <c r="D7" s="10">
        <f t="shared" si="1"/>
        <v>18</v>
      </c>
      <c r="E7" s="10">
        <f t="shared" si="2"/>
        <v>0</v>
      </c>
      <c r="F7" s="10">
        <f t="shared" si="3"/>
        <v>0</v>
      </c>
      <c r="G7" s="10">
        <f t="shared" si="4"/>
        <v>18</v>
      </c>
      <c r="H7" s="27">
        <v>18</v>
      </c>
      <c r="I7" s="27">
        <v>0</v>
      </c>
      <c r="J7" s="27">
        <v>0</v>
      </c>
      <c r="K7" s="10">
        <f t="shared" si="5"/>
        <v>0</v>
      </c>
      <c r="L7" s="27">
        <v>0</v>
      </c>
      <c r="M7" s="27">
        <v>0</v>
      </c>
      <c r="N7" s="27">
        <v>0</v>
      </c>
      <c r="O7" s="10">
        <f t="shared" si="6"/>
        <v>0</v>
      </c>
      <c r="P7" s="27">
        <v>0</v>
      </c>
      <c r="Q7" s="27">
        <v>0</v>
      </c>
      <c r="R7" s="27">
        <v>0</v>
      </c>
    </row>
    <row r="8" spans="1:18" ht="30">
      <c r="A8" s="39" t="s">
        <v>1116</v>
      </c>
      <c r="B8" s="26" t="s">
        <v>1224</v>
      </c>
      <c r="C8" s="10">
        <f t="shared" si="0"/>
        <v>20</v>
      </c>
      <c r="D8" s="10">
        <f t="shared" si="1"/>
        <v>20</v>
      </c>
      <c r="E8" s="10">
        <f t="shared" si="2"/>
        <v>0</v>
      </c>
      <c r="F8" s="10">
        <f t="shared" si="3"/>
        <v>0</v>
      </c>
      <c r="G8" s="10">
        <f t="shared" si="4"/>
        <v>20</v>
      </c>
      <c r="H8" s="27">
        <v>20</v>
      </c>
      <c r="I8" s="27">
        <v>0</v>
      </c>
      <c r="J8" s="27">
        <v>0</v>
      </c>
      <c r="K8" s="10">
        <f t="shared" si="5"/>
        <v>0</v>
      </c>
      <c r="L8" s="27">
        <v>0</v>
      </c>
      <c r="M8" s="27">
        <v>0</v>
      </c>
      <c r="N8" s="27">
        <v>0</v>
      </c>
      <c r="O8" s="10">
        <f t="shared" si="6"/>
        <v>0</v>
      </c>
      <c r="P8" s="27">
        <v>0</v>
      </c>
      <c r="Q8" s="27">
        <v>0</v>
      </c>
      <c r="R8" s="27">
        <v>0</v>
      </c>
    </row>
    <row r="9" spans="1:18" ht="30">
      <c r="A9" s="39" t="s">
        <v>1116</v>
      </c>
      <c r="B9" s="26" t="s">
        <v>1225</v>
      </c>
      <c r="C9" s="10">
        <f t="shared" si="0"/>
        <v>24</v>
      </c>
      <c r="D9" s="10">
        <f t="shared" si="1"/>
        <v>24</v>
      </c>
      <c r="E9" s="10">
        <f t="shared" si="2"/>
        <v>0</v>
      </c>
      <c r="F9" s="10">
        <f t="shared" si="3"/>
        <v>0</v>
      </c>
      <c r="G9" s="10">
        <f t="shared" si="4"/>
        <v>24</v>
      </c>
      <c r="H9" s="27">
        <v>24</v>
      </c>
      <c r="I9" s="27">
        <v>0</v>
      </c>
      <c r="J9" s="27">
        <v>0</v>
      </c>
      <c r="K9" s="10">
        <f t="shared" si="5"/>
        <v>0</v>
      </c>
      <c r="L9" s="27">
        <v>0</v>
      </c>
      <c r="M9" s="27">
        <v>0</v>
      </c>
      <c r="N9" s="27">
        <v>0</v>
      </c>
      <c r="O9" s="10">
        <f t="shared" si="6"/>
        <v>0</v>
      </c>
      <c r="P9" s="27">
        <v>0</v>
      </c>
      <c r="Q9" s="27">
        <v>0</v>
      </c>
      <c r="R9" s="27">
        <v>0</v>
      </c>
    </row>
    <row r="10" spans="1:18" ht="30">
      <c r="A10" s="39" t="s">
        <v>1116</v>
      </c>
      <c r="B10" s="26" t="s">
        <v>1224</v>
      </c>
      <c r="C10" s="10">
        <f t="shared" si="0"/>
        <v>21</v>
      </c>
      <c r="D10" s="10">
        <f t="shared" si="1"/>
        <v>21</v>
      </c>
      <c r="E10" s="10">
        <f t="shared" si="2"/>
        <v>0</v>
      </c>
      <c r="F10" s="10">
        <f t="shared" si="3"/>
        <v>0</v>
      </c>
      <c r="G10" s="10">
        <f t="shared" si="4"/>
        <v>0</v>
      </c>
      <c r="H10" s="27">
        <v>0</v>
      </c>
      <c r="I10" s="27">
        <v>0</v>
      </c>
      <c r="J10" s="27">
        <v>0</v>
      </c>
      <c r="K10" s="10">
        <f t="shared" si="5"/>
        <v>21</v>
      </c>
      <c r="L10" s="27">
        <v>21</v>
      </c>
      <c r="M10" s="27">
        <v>0</v>
      </c>
      <c r="N10" s="27">
        <v>0</v>
      </c>
      <c r="O10" s="10">
        <f t="shared" si="6"/>
        <v>0</v>
      </c>
      <c r="P10" s="27">
        <v>0</v>
      </c>
      <c r="Q10" s="27">
        <v>0</v>
      </c>
      <c r="R10" s="27">
        <v>0</v>
      </c>
    </row>
    <row r="11" spans="1:18" ht="15">
      <c r="A11" s="39"/>
      <c r="B11" s="26"/>
      <c r="C11" s="10">
        <f t="shared" si="0"/>
      </c>
      <c r="D11" s="10">
        <f t="shared" si="1"/>
      </c>
      <c r="E11" s="10">
        <f t="shared" si="2"/>
      </c>
      <c r="F11" s="10">
        <f t="shared" si="3"/>
      </c>
      <c r="G11" s="10">
        <f t="shared" si="4"/>
      </c>
      <c r="H11" s="27"/>
      <c r="I11" s="27"/>
      <c r="J11" s="27"/>
      <c r="K11" s="10">
        <f t="shared" si="5"/>
      </c>
      <c r="L11" s="27"/>
      <c r="M11" s="27"/>
      <c r="N11" s="27"/>
      <c r="O11" s="10">
        <f t="shared" si="6"/>
      </c>
      <c r="P11" s="27"/>
      <c r="Q11" s="27"/>
      <c r="R11" s="27"/>
    </row>
    <row r="12" spans="1:18" ht="15">
      <c r="A12" s="39"/>
      <c r="B12" s="26"/>
      <c r="C12" s="10">
        <f t="shared" si="0"/>
      </c>
      <c r="D12" s="10">
        <f t="shared" si="1"/>
      </c>
      <c r="E12" s="10">
        <f t="shared" si="2"/>
      </c>
      <c r="F12" s="10">
        <f t="shared" si="3"/>
      </c>
      <c r="G12" s="10">
        <f t="shared" si="4"/>
      </c>
      <c r="H12" s="27"/>
      <c r="I12" s="27"/>
      <c r="J12" s="27"/>
      <c r="K12" s="10">
        <f t="shared" si="5"/>
      </c>
      <c r="L12" s="27"/>
      <c r="M12" s="27"/>
      <c r="N12" s="27"/>
      <c r="O12" s="10">
        <f t="shared" si="6"/>
      </c>
      <c r="P12" s="27"/>
      <c r="Q12" s="27"/>
      <c r="R12" s="27"/>
    </row>
    <row r="13" spans="1:18" ht="15">
      <c r="A13" s="39"/>
      <c r="B13" s="26"/>
      <c r="C13" s="10">
        <f t="shared" si="0"/>
      </c>
      <c r="D13" s="10">
        <f t="shared" si="1"/>
      </c>
      <c r="E13" s="10">
        <f t="shared" si="2"/>
      </c>
      <c r="F13" s="10">
        <f t="shared" si="3"/>
      </c>
      <c r="G13" s="10">
        <f t="shared" si="4"/>
      </c>
      <c r="H13" s="27"/>
      <c r="I13" s="27"/>
      <c r="J13" s="27"/>
      <c r="K13" s="10">
        <f t="shared" si="5"/>
      </c>
      <c r="L13" s="27"/>
      <c r="M13" s="27"/>
      <c r="N13" s="27"/>
      <c r="O13" s="10">
        <f t="shared" si="6"/>
      </c>
      <c r="P13" s="27"/>
      <c r="Q13" s="27"/>
      <c r="R13" s="27"/>
    </row>
    <row r="14" spans="1:18" ht="15">
      <c r="A14" s="39"/>
      <c r="B14" s="26"/>
      <c r="C14" s="10">
        <f t="shared" si="0"/>
      </c>
      <c r="D14" s="10">
        <f t="shared" si="1"/>
      </c>
      <c r="E14" s="10">
        <f t="shared" si="2"/>
      </c>
      <c r="F14" s="10">
        <f t="shared" si="3"/>
      </c>
      <c r="G14" s="10">
        <f t="shared" si="4"/>
      </c>
      <c r="H14" s="16"/>
      <c r="I14" s="16"/>
      <c r="J14" s="16"/>
      <c r="K14" s="10">
        <f t="shared" si="5"/>
      </c>
      <c r="L14" s="16"/>
      <c r="M14" s="16"/>
      <c r="N14" s="16"/>
      <c r="O14" s="10">
        <f t="shared" si="6"/>
      </c>
      <c r="P14" s="16"/>
      <c r="Q14" s="16"/>
      <c r="R14" s="16"/>
    </row>
    <row r="15" spans="1:18" ht="15">
      <c r="A15" s="39"/>
      <c r="B15" s="26"/>
      <c r="C15" s="10">
        <f t="shared" si="0"/>
      </c>
      <c r="D15" s="10">
        <f t="shared" si="1"/>
      </c>
      <c r="E15" s="10">
        <f t="shared" si="2"/>
      </c>
      <c r="F15" s="10">
        <f t="shared" si="3"/>
      </c>
      <c r="G15" s="10">
        <f t="shared" si="4"/>
      </c>
      <c r="H15" s="16"/>
      <c r="I15" s="16"/>
      <c r="J15" s="16"/>
      <c r="K15" s="10">
        <f t="shared" si="5"/>
      </c>
      <c r="L15" s="16"/>
      <c r="M15" s="16"/>
      <c r="N15" s="16"/>
      <c r="O15" s="10">
        <f t="shared" si="6"/>
      </c>
      <c r="P15" s="16"/>
      <c r="Q15" s="16"/>
      <c r="R15" s="16"/>
    </row>
    <row r="16" spans="1:18" ht="15">
      <c r="A16" s="39"/>
      <c r="B16" s="26"/>
      <c r="C16" s="10">
        <f t="shared" si="0"/>
      </c>
      <c r="D16" s="10">
        <f t="shared" si="1"/>
      </c>
      <c r="E16" s="10">
        <f t="shared" si="2"/>
      </c>
      <c r="F16" s="10">
        <f t="shared" si="3"/>
      </c>
      <c r="G16" s="10">
        <f t="shared" si="4"/>
      </c>
      <c r="H16" s="16"/>
      <c r="I16" s="16"/>
      <c r="J16" s="16"/>
      <c r="K16" s="10">
        <f t="shared" si="5"/>
      </c>
      <c r="L16" s="16"/>
      <c r="M16" s="16"/>
      <c r="N16" s="16"/>
      <c r="O16" s="10">
        <f t="shared" si="6"/>
      </c>
      <c r="P16" s="16"/>
      <c r="Q16" s="16"/>
      <c r="R16" s="16"/>
    </row>
    <row r="17" spans="1:18" ht="15">
      <c r="A17" s="39"/>
      <c r="B17" s="26"/>
      <c r="C17" s="10">
        <f t="shared" si="0"/>
      </c>
      <c r="D17" s="10">
        <f t="shared" si="1"/>
      </c>
      <c r="E17" s="10">
        <f t="shared" si="2"/>
      </c>
      <c r="F17" s="10">
        <f t="shared" si="3"/>
      </c>
      <c r="G17" s="10">
        <f t="shared" si="4"/>
      </c>
      <c r="H17" s="16"/>
      <c r="I17" s="16"/>
      <c r="J17" s="16"/>
      <c r="K17" s="10">
        <f t="shared" si="5"/>
      </c>
      <c r="L17" s="16"/>
      <c r="M17" s="16"/>
      <c r="N17" s="16"/>
      <c r="O17" s="10">
        <f t="shared" si="6"/>
      </c>
      <c r="P17" s="16"/>
      <c r="Q17" s="16"/>
      <c r="R17" s="16"/>
    </row>
    <row r="18" spans="1:18" ht="15">
      <c r="A18" s="39"/>
      <c r="B18" s="26"/>
      <c r="C18" s="10">
        <f t="shared" si="0"/>
      </c>
      <c r="D18" s="10">
        <f t="shared" si="1"/>
      </c>
      <c r="E18" s="10">
        <f t="shared" si="2"/>
      </c>
      <c r="F18" s="10">
        <f t="shared" si="3"/>
      </c>
      <c r="G18" s="10">
        <f t="shared" si="4"/>
      </c>
      <c r="H18" s="16"/>
      <c r="I18" s="16"/>
      <c r="J18" s="16"/>
      <c r="K18" s="10">
        <f t="shared" si="5"/>
      </c>
      <c r="L18" s="16"/>
      <c r="M18" s="16"/>
      <c r="N18" s="16"/>
      <c r="O18" s="10">
        <f t="shared" si="6"/>
      </c>
      <c r="P18" s="16"/>
      <c r="Q18" s="16"/>
      <c r="R18" s="16"/>
    </row>
    <row r="19" spans="1:18" ht="15">
      <c r="A19" s="39"/>
      <c r="B19" s="26"/>
      <c r="C19" s="10">
        <f t="shared" si="0"/>
      </c>
      <c r="D19" s="10">
        <f t="shared" si="1"/>
      </c>
      <c r="E19" s="10">
        <f t="shared" si="2"/>
      </c>
      <c r="F19" s="10">
        <f t="shared" si="3"/>
      </c>
      <c r="G19" s="10">
        <f t="shared" si="4"/>
      </c>
      <c r="H19" s="16"/>
      <c r="I19" s="16"/>
      <c r="J19" s="16"/>
      <c r="K19" s="10">
        <f t="shared" si="5"/>
      </c>
      <c r="L19" s="16"/>
      <c r="M19" s="16"/>
      <c r="N19" s="16"/>
      <c r="O19" s="10">
        <f t="shared" si="6"/>
      </c>
      <c r="P19" s="16"/>
      <c r="Q19" s="16"/>
      <c r="R19" s="16"/>
    </row>
    <row r="20" spans="1:18" ht="15">
      <c r="A20" s="39"/>
      <c r="B20" s="26"/>
      <c r="C20" s="10">
        <f t="shared" si="0"/>
      </c>
      <c r="D20" s="10">
        <f t="shared" si="1"/>
      </c>
      <c r="E20" s="10">
        <f t="shared" si="2"/>
      </c>
      <c r="F20" s="10">
        <f t="shared" si="3"/>
      </c>
      <c r="G20" s="10">
        <f t="shared" si="4"/>
      </c>
      <c r="H20" s="16"/>
      <c r="I20" s="16"/>
      <c r="J20" s="16"/>
      <c r="K20" s="10">
        <f t="shared" si="5"/>
      </c>
      <c r="L20" s="16"/>
      <c r="M20" s="16"/>
      <c r="N20" s="16"/>
      <c r="O20" s="10">
        <f t="shared" si="6"/>
      </c>
      <c r="P20" s="16"/>
      <c r="Q20" s="16"/>
      <c r="R20" s="16"/>
    </row>
    <row r="21" spans="1:18" ht="15">
      <c r="A21" s="39"/>
      <c r="B21" s="26"/>
      <c r="C21" s="10">
        <f t="shared" si="0"/>
      </c>
      <c r="D21" s="10">
        <f t="shared" si="1"/>
      </c>
      <c r="E21" s="10">
        <f t="shared" si="2"/>
      </c>
      <c r="F21" s="10">
        <f t="shared" si="3"/>
      </c>
      <c r="G21" s="10">
        <f t="shared" si="4"/>
      </c>
      <c r="H21" s="16"/>
      <c r="I21" s="16"/>
      <c r="J21" s="16"/>
      <c r="K21" s="10">
        <f t="shared" si="5"/>
      </c>
      <c r="L21" s="16"/>
      <c r="M21" s="16"/>
      <c r="N21" s="16"/>
      <c r="O21" s="10">
        <f t="shared" si="6"/>
      </c>
      <c r="P21" s="16"/>
      <c r="Q21" s="16"/>
      <c r="R21" s="16"/>
    </row>
    <row r="22" spans="1:18" ht="15">
      <c r="A22" s="39"/>
      <c r="B22" s="26"/>
      <c r="C22" s="10">
        <f t="shared" si="0"/>
      </c>
      <c r="D22" s="10">
        <f t="shared" si="1"/>
      </c>
      <c r="E22" s="10">
        <f t="shared" si="2"/>
      </c>
      <c r="F22" s="10">
        <f t="shared" si="3"/>
      </c>
      <c r="G22" s="10">
        <f t="shared" si="4"/>
      </c>
      <c r="H22" s="16"/>
      <c r="I22" s="16"/>
      <c r="J22" s="16"/>
      <c r="K22" s="10">
        <f t="shared" si="5"/>
      </c>
      <c r="L22" s="16"/>
      <c r="M22" s="16"/>
      <c r="N22" s="16"/>
      <c r="O22" s="10">
        <f t="shared" si="6"/>
      </c>
      <c r="P22" s="16"/>
      <c r="Q22" s="16"/>
      <c r="R22" s="16"/>
    </row>
    <row r="23" spans="1:18" ht="15">
      <c r="A23" s="39"/>
      <c r="B23" s="26"/>
      <c r="C23" s="10">
        <f t="shared" si="0"/>
      </c>
      <c r="D23" s="10">
        <f t="shared" si="1"/>
      </c>
      <c r="E23" s="10">
        <f t="shared" si="2"/>
      </c>
      <c r="F23" s="10">
        <f t="shared" si="3"/>
      </c>
      <c r="G23" s="10">
        <f t="shared" si="4"/>
      </c>
      <c r="H23" s="16"/>
      <c r="I23" s="16"/>
      <c r="J23" s="16"/>
      <c r="K23" s="10">
        <f t="shared" si="5"/>
      </c>
      <c r="L23" s="16"/>
      <c r="M23" s="16"/>
      <c r="N23" s="16"/>
      <c r="O23" s="10">
        <f t="shared" si="6"/>
      </c>
      <c r="P23" s="16"/>
      <c r="Q23" s="16"/>
      <c r="R23" s="16"/>
    </row>
    <row r="24" spans="1:18" ht="15">
      <c r="A24" s="39"/>
      <c r="B24" s="26"/>
      <c r="C24" s="10">
        <f t="shared" si="0"/>
      </c>
      <c r="D24" s="10">
        <f t="shared" si="1"/>
      </c>
      <c r="E24" s="10">
        <f t="shared" si="2"/>
      </c>
      <c r="F24" s="10">
        <f t="shared" si="3"/>
      </c>
      <c r="G24" s="10">
        <f t="shared" si="4"/>
      </c>
      <c r="H24" s="16"/>
      <c r="I24" s="16"/>
      <c r="J24" s="16"/>
      <c r="K24" s="10">
        <f t="shared" si="5"/>
      </c>
      <c r="L24" s="16"/>
      <c r="M24" s="16"/>
      <c r="N24" s="16"/>
      <c r="O24" s="10">
        <f t="shared" si="6"/>
      </c>
      <c r="P24" s="16"/>
      <c r="Q24" s="16"/>
      <c r="R24" s="16"/>
    </row>
    <row r="25" spans="1:18" ht="15">
      <c r="A25" s="39"/>
      <c r="B25" s="26"/>
      <c r="C25" s="10">
        <f t="shared" si="0"/>
      </c>
      <c r="D25" s="10">
        <f t="shared" si="1"/>
      </c>
      <c r="E25" s="10">
        <f t="shared" si="2"/>
      </c>
      <c r="F25" s="10">
        <f t="shared" si="3"/>
      </c>
      <c r="G25" s="10">
        <f t="shared" si="4"/>
      </c>
      <c r="H25" s="16"/>
      <c r="I25" s="16"/>
      <c r="J25" s="16"/>
      <c r="K25" s="10">
        <f t="shared" si="5"/>
      </c>
      <c r="L25" s="16"/>
      <c r="M25" s="16"/>
      <c r="N25" s="16"/>
      <c r="O25" s="10">
        <f t="shared" si="6"/>
      </c>
      <c r="P25" s="16"/>
      <c r="Q25" s="16"/>
      <c r="R25" s="16"/>
    </row>
    <row r="26" spans="1:18" ht="15">
      <c r="A26" s="39"/>
      <c r="B26" s="26"/>
      <c r="C26" s="10">
        <f t="shared" si="0"/>
      </c>
      <c r="D26" s="10">
        <f t="shared" si="1"/>
      </c>
      <c r="E26" s="10">
        <f t="shared" si="2"/>
      </c>
      <c r="F26" s="10">
        <f t="shared" si="3"/>
      </c>
      <c r="G26" s="10">
        <f t="shared" si="4"/>
      </c>
      <c r="H26" s="16"/>
      <c r="I26" s="16"/>
      <c r="J26" s="16"/>
      <c r="K26" s="10">
        <f t="shared" si="5"/>
      </c>
      <c r="L26" s="16"/>
      <c r="M26" s="16"/>
      <c r="N26" s="16"/>
      <c r="O26" s="10">
        <f t="shared" si="6"/>
      </c>
      <c r="P26" s="16"/>
      <c r="Q26" s="16"/>
      <c r="R26" s="16"/>
    </row>
    <row r="27" spans="1:18" ht="15">
      <c r="A27" s="39"/>
      <c r="B27" s="26"/>
      <c r="C27" s="10">
        <f t="shared" si="0"/>
      </c>
      <c r="D27" s="10">
        <f t="shared" si="1"/>
      </c>
      <c r="E27" s="10">
        <f t="shared" si="2"/>
      </c>
      <c r="F27" s="10">
        <f t="shared" si="3"/>
      </c>
      <c r="G27" s="10">
        <f t="shared" si="4"/>
      </c>
      <c r="H27" s="16"/>
      <c r="I27" s="16"/>
      <c r="J27" s="16"/>
      <c r="K27" s="10">
        <f t="shared" si="5"/>
      </c>
      <c r="L27" s="16"/>
      <c r="M27" s="16"/>
      <c r="N27" s="16"/>
      <c r="O27" s="10">
        <f t="shared" si="6"/>
      </c>
      <c r="P27" s="16"/>
      <c r="Q27" s="16"/>
      <c r="R27" s="16"/>
    </row>
    <row r="28" spans="1:18" ht="15">
      <c r="A28" s="39"/>
      <c r="B28" s="26"/>
      <c r="C28" s="10">
        <f t="shared" si="0"/>
      </c>
      <c r="D28" s="10">
        <f t="shared" si="1"/>
      </c>
      <c r="E28" s="10">
        <f t="shared" si="2"/>
      </c>
      <c r="F28" s="10">
        <f t="shared" si="3"/>
      </c>
      <c r="G28" s="10">
        <f t="shared" si="4"/>
      </c>
      <c r="H28" s="16"/>
      <c r="I28" s="16"/>
      <c r="J28" s="16"/>
      <c r="K28" s="10">
        <f t="shared" si="5"/>
      </c>
      <c r="L28" s="16"/>
      <c r="M28" s="16"/>
      <c r="N28" s="16"/>
      <c r="O28" s="10">
        <f t="shared" si="6"/>
      </c>
      <c r="P28" s="16"/>
      <c r="Q28" s="16"/>
      <c r="R28" s="16"/>
    </row>
    <row r="29" spans="1:18" ht="15">
      <c r="A29" s="39"/>
      <c r="B29" s="26"/>
      <c r="C29" s="10">
        <f t="shared" si="0"/>
      </c>
      <c r="D29" s="10">
        <f t="shared" si="1"/>
      </c>
      <c r="E29" s="10">
        <f t="shared" si="2"/>
      </c>
      <c r="F29" s="10">
        <f t="shared" si="3"/>
      </c>
      <c r="G29" s="10">
        <f t="shared" si="4"/>
      </c>
      <c r="H29" s="16"/>
      <c r="I29" s="16"/>
      <c r="J29" s="16"/>
      <c r="K29" s="10">
        <f t="shared" si="5"/>
      </c>
      <c r="L29" s="16"/>
      <c r="M29" s="16"/>
      <c r="N29" s="16"/>
      <c r="O29" s="10">
        <f t="shared" si="6"/>
      </c>
      <c r="P29" s="16"/>
      <c r="Q29" s="16"/>
      <c r="R29" s="16"/>
    </row>
    <row r="30" spans="1:18" ht="15">
      <c r="A30" s="39"/>
      <c r="B30" s="26"/>
      <c r="C30" s="10">
        <f t="shared" si="0"/>
      </c>
      <c r="D30" s="10">
        <f t="shared" si="1"/>
      </c>
      <c r="E30" s="10">
        <f t="shared" si="2"/>
      </c>
      <c r="F30" s="10">
        <f t="shared" si="3"/>
      </c>
      <c r="G30" s="10">
        <f t="shared" si="4"/>
      </c>
      <c r="H30" s="16"/>
      <c r="I30" s="16"/>
      <c r="J30" s="16"/>
      <c r="K30" s="10">
        <f t="shared" si="5"/>
      </c>
      <c r="L30" s="16"/>
      <c r="M30" s="16"/>
      <c r="N30" s="16"/>
      <c r="O30" s="10">
        <f t="shared" si="6"/>
      </c>
      <c r="P30" s="16"/>
      <c r="Q30" s="16"/>
      <c r="R30" s="16"/>
    </row>
    <row r="31" spans="1:18" ht="15">
      <c r="A31" s="39"/>
      <c r="B31" s="26"/>
      <c r="C31" s="10">
        <f t="shared" si="0"/>
      </c>
      <c r="D31" s="10">
        <f t="shared" si="1"/>
      </c>
      <c r="E31" s="10">
        <f t="shared" si="2"/>
      </c>
      <c r="F31" s="10">
        <f t="shared" si="3"/>
      </c>
      <c r="G31" s="10">
        <f t="shared" si="4"/>
      </c>
      <c r="H31" s="16"/>
      <c r="I31" s="16"/>
      <c r="J31" s="16"/>
      <c r="K31" s="10">
        <f t="shared" si="5"/>
      </c>
      <c r="L31" s="16"/>
      <c r="M31" s="16"/>
      <c r="N31" s="16"/>
      <c r="O31" s="10">
        <f t="shared" si="6"/>
      </c>
      <c r="P31" s="16"/>
      <c r="Q31" s="16"/>
      <c r="R31" s="16"/>
    </row>
    <row r="32" spans="1:18" ht="15">
      <c r="A32" s="39"/>
      <c r="B32" s="26"/>
      <c r="C32" s="10">
        <f t="shared" si="0"/>
      </c>
      <c r="D32" s="10">
        <f t="shared" si="1"/>
      </c>
      <c r="E32" s="10">
        <f t="shared" si="2"/>
      </c>
      <c r="F32" s="10">
        <f t="shared" si="3"/>
      </c>
      <c r="G32" s="10">
        <f t="shared" si="4"/>
      </c>
      <c r="H32" s="16"/>
      <c r="I32" s="16"/>
      <c r="J32" s="16"/>
      <c r="K32" s="10">
        <f t="shared" si="5"/>
      </c>
      <c r="L32" s="16"/>
      <c r="M32" s="16"/>
      <c r="N32" s="16"/>
      <c r="O32" s="10">
        <f t="shared" si="6"/>
      </c>
      <c r="P32" s="16"/>
      <c r="Q32" s="16"/>
      <c r="R32" s="16"/>
    </row>
    <row r="33" spans="1:18" ht="15">
      <c r="A33" s="39"/>
      <c r="B33" s="26"/>
      <c r="C33" s="10">
        <f t="shared" si="0"/>
      </c>
      <c r="D33" s="10">
        <f t="shared" si="1"/>
      </c>
      <c r="E33" s="10">
        <f t="shared" si="2"/>
      </c>
      <c r="F33" s="10">
        <f t="shared" si="3"/>
      </c>
      <c r="G33" s="10">
        <f t="shared" si="4"/>
      </c>
      <c r="H33" s="16"/>
      <c r="I33" s="16"/>
      <c r="J33" s="16"/>
      <c r="K33" s="10">
        <f t="shared" si="5"/>
      </c>
      <c r="L33" s="16"/>
      <c r="M33" s="16"/>
      <c r="N33" s="16"/>
      <c r="O33" s="10">
        <f t="shared" si="6"/>
      </c>
      <c r="P33" s="16"/>
      <c r="Q33" s="16"/>
      <c r="R33" s="16"/>
    </row>
    <row r="34" spans="1:18" ht="15">
      <c r="A34" s="39"/>
      <c r="B34" s="26"/>
      <c r="C34" s="10">
        <f t="shared" si="0"/>
      </c>
      <c r="D34" s="10">
        <f t="shared" si="1"/>
      </c>
      <c r="E34" s="10">
        <f t="shared" si="2"/>
      </c>
      <c r="F34" s="10">
        <f t="shared" si="3"/>
      </c>
      <c r="G34" s="10">
        <f t="shared" si="4"/>
      </c>
      <c r="H34" s="16"/>
      <c r="I34" s="16"/>
      <c r="J34" s="16"/>
      <c r="K34" s="10">
        <f t="shared" si="5"/>
      </c>
      <c r="L34" s="16"/>
      <c r="M34" s="16"/>
      <c r="N34" s="16"/>
      <c r="O34" s="10">
        <f t="shared" si="6"/>
      </c>
      <c r="P34" s="16"/>
      <c r="Q34" s="16"/>
      <c r="R34" s="16"/>
    </row>
    <row r="35" spans="1:18" ht="15">
      <c r="A35" s="39"/>
      <c r="B35" s="26"/>
      <c r="C35" s="10">
        <f t="shared" si="0"/>
      </c>
      <c r="D35" s="10">
        <f t="shared" si="1"/>
      </c>
      <c r="E35" s="10">
        <f t="shared" si="2"/>
      </c>
      <c r="F35" s="10">
        <f t="shared" si="3"/>
      </c>
      <c r="G35" s="10">
        <f t="shared" si="4"/>
      </c>
      <c r="H35" s="16"/>
      <c r="I35" s="16"/>
      <c r="J35" s="16"/>
      <c r="K35" s="10">
        <f t="shared" si="5"/>
      </c>
      <c r="L35" s="16"/>
      <c r="M35" s="16"/>
      <c r="N35" s="16"/>
      <c r="O35" s="10">
        <f t="shared" si="6"/>
      </c>
      <c r="P35" s="16"/>
      <c r="Q35" s="16"/>
      <c r="R35" s="16"/>
    </row>
    <row r="36" spans="1:18" ht="15">
      <c r="A36" s="39"/>
      <c r="B36" s="26"/>
      <c r="C36" s="10">
        <f t="shared" si="0"/>
      </c>
      <c r="D36" s="10">
        <f t="shared" si="1"/>
      </c>
      <c r="E36" s="10">
        <f t="shared" si="2"/>
      </c>
      <c r="F36" s="10">
        <f t="shared" si="3"/>
      </c>
      <c r="G36" s="10">
        <f t="shared" si="4"/>
      </c>
      <c r="H36" s="16"/>
      <c r="I36" s="16"/>
      <c r="J36" s="16"/>
      <c r="K36" s="10">
        <f t="shared" si="5"/>
      </c>
      <c r="L36" s="16"/>
      <c r="M36" s="16"/>
      <c r="N36" s="16"/>
      <c r="O36" s="10">
        <f t="shared" si="6"/>
      </c>
      <c r="P36" s="16"/>
      <c r="Q36" s="16"/>
      <c r="R36" s="16"/>
    </row>
    <row r="37" spans="1:18" ht="15">
      <c r="A37" s="39"/>
      <c r="B37" s="26"/>
      <c r="C37" s="10">
        <f t="shared" si="0"/>
      </c>
      <c r="D37" s="10">
        <f t="shared" si="1"/>
      </c>
      <c r="E37" s="10">
        <f t="shared" si="2"/>
      </c>
      <c r="F37" s="10">
        <f t="shared" si="3"/>
      </c>
      <c r="G37" s="10">
        <f t="shared" si="4"/>
      </c>
      <c r="H37" s="16"/>
      <c r="I37" s="16"/>
      <c r="J37" s="16"/>
      <c r="K37" s="10">
        <f t="shared" si="5"/>
      </c>
      <c r="L37" s="16"/>
      <c r="M37" s="16"/>
      <c r="N37" s="16"/>
      <c r="O37" s="10">
        <f t="shared" si="6"/>
      </c>
      <c r="P37" s="16"/>
      <c r="Q37" s="16"/>
      <c r="R37" s="16"/>
    </row>
    <row r="38" spans="1:18" ht="15">
      <c r="A38" s="39"/>
      <c r="B38" s="26"/>
      <c r="C38" s="10">
        <f t="shared" si="0"/>
      </c>
      <c r="D38" s="10">
        <f t="shared" si="1"/>
      </c>
      <c r="E38" s="10">
        <f t="shared" si="2"/>
      </c>
      <c r="F38" s="10">
        <f t="shared" si="3"/>
      </c>
      <c r="G38" s="10">
        <f t="shared" si="4"/>
      </c>
      <c r="H38" s="16"/>
      <c r="I38" s="16"/>
      <c r="J38" s="16"/>
      <c r="K38" s="10">
        <f t="shared" si="5"/>
      </c>
      <c r="L38" s="16"/>
      <c r="M38" s="16"/>
      <c r="N38" s="16"/>
      <c r="O38" s="10">
        <f t="shared" si="6"/>
      </c>
      <c r="P38" s="16"/>
      <c r="Q38" s="16"/>
      <c r="R38" s="16"/>
    </row>
    <row r="39" spans="1:18" ht="15">
      <c r="A39" s="39"/>
      <c r="B39" s="26"/>
      <c r="C39" s="10">
        <f t="shared" si="0"/>
      </c>
      <c r="D39" s="10">
        <f t="shared" si="1"/>
      </c>
      <c r="E39" s="10">
        <f t="shared" si="2"/>
      </c>
      <c r="F39" s="10">
        <f t="shared" si="3"/>
      </c>
      <c r="G39" s="10">
        <f t="shared" si="4"/>
      </c>
      <c r="H39" s="16"/>
      <c r="I39" s="16"/>
      <c r="J39" s="16"/>
      <c r="K39" s="10">
        <f t="shared" si="5"/>
      </c>
      <c r="L39" s="16"/>
      <c r="M39" s="16"/>
      <c r="N39" s="16"/>
      <c r="O39" s="10">
        <f t="shared" si="6"/>
      </c>
      <c r="P39" s="16"/>
      <c r="Q39" s="16"/>
      <c r="R39" s="16"/>
    </row>
    <row r="40" spans="1:18" ht="15">
      <c r="A40" s="39"/>
      <c r="B40" s="26"/>
      <c r="C40" s="10">
        <f t="shared" si="0"/>
      </c>
      <c r="D40" s="10">
        <f t="shared" si="1"/>
      </c>
      <c r="E40" s="10">
        <f t="shared" si="2"/>
      </c>
      <c r="F40" s="10">
        <f t="shared" si="3"/>
      </c>
      <c r="G40" s="10">
        <f t="shared" si="4"/>
      </c>
      <c r="H40" s="16"/>
      <c r="I40" s="16"/>
      <c r="J40" s="16"/>
      <c r="K40" s="10">
        <f t="shared" si="5"/>
      </c>
      <c r="L40" s="16"/>
      <c r="M40" s="16"/>
      <c r="N40" s="16"/>
      <c r="O40" s="10">
        <f t="shared" si="6"/>
      </c>
      <c r="P40" s="16"/>
      <c r="Q40" s="16"/>
      <c r="R40" s="16"/>
    </row>
    <row r="41" spans="1:18" ht="15">
      <c r="A41" s="39"/>
      <c r="B41" s="26"/>
      <c r="C41" s="10">
        <f t="shared" si="0"/>
      </c>
      <c r="D41" s="10">
        <f t="shared" si="1"/>
      </c>
      <c r="E41" s="10">
        <f t="shared" si="2"/>
      </c>
      <c r="F41" s="10">
        <f t="shared" si="3"/>
      </c>
      <c r="G41" s="10">
        <f t="shared" si="4"/>
      </c>
      <c r="H41" s="16"/>
      <c r="I41" s="16"/>
      <c r="J41" s="16"/>
      <c r="K41" s="10">
        <f t="shared" si="5"/>
      </c>
      <c r="L41" s="16"/>
      <c r="M41" s="16"/>
      <c r="N41" s="16"/>
      <c r="O41" s="10">
        <f t="shared" si="6"/>
      </c>
      <c r="P41" s="16"/>
      <c r="Q41" s="16"/>
      <c r="R41" s="16"/>
    </row>
    <row r="42" spans="1:18" ht="15">
      <c r="A42" s="39"/>
      <c r="B42" s="26"/>
      <c r="C42" s="10">
        <f t="shared" si="0"/>
      </c>
      <c r="D42" s="10">
        <f t="shared" si="1"/>
      </c>
      <c r="E42" s="10">
        <f t="shared" si="2"/>
      </c>
      <c r="F42" s="10">
        <f t="shared" si="3"/>
      </c>
      <c r="G42" s="10">
        <f t="shared" si="4"/>
      </c>
      <c r="H42" s="16"/>
      <c r="I42" s="16"/>
      <c r="J42" s="16"/>
      <c r="K42" s="10">
        <f t="shared" si="5"/>
      </c>
      <c r="L42" s="16"/>
      <c r="M42" s="16"/>
      <c r="N42" s="16"/>
      <c r="O42" s="10">
        <f t="shared" si="6"/>
      </c>
      <c r="P42" s="16"/>
      <c r="Q42" s="16"/>
      <c r="R42" s="16"/>
    </row>
    <row r="43" spans="1:18" ht="15">
      <c r="A43" s="39"/>
      <c r="B43" s="26"/>
      <c r="C43" s="10">
        <f t="shared" si="0"/>
      </c>
      <c r="D43" s="10">
        <f t="shared" si="1"/>
      </c>
      <c r="E43" s="10">
        <f t="shared" si="2"/>
      </c>
      <c r="F43" s="10">
        <f t="shared" si="3"/>
      </c>
      <c r="G43" s="10">
        <f t="shared" si="4"/>
      </c>
      <c r="H43" s="16"/>
      <c r="I43" s="16"/>
      <c r="J43" s="16"/>
      <c r="K43" s="10">
        <f t="shared" si="5"/>
      </c>
      <c r="L43" s="16"/>
      <c r="M43" s="16"/>
      <c r="N43" s="16"/>
      <c r="O43" s="10">
        <f t="shared" si="6"/>
      </c>
      <c r="P43" s="16"/>
      <c r="Q43" s="16"/>
      <c r="R43" s="16"/>
    </row>
    <row r="44" spans="1:18" ht="15">
      <c r="A44" s="39"/>
      <c r="B44" s="26"/>
      <c r="C44" s="10">
        <f t="shared" si="0"/>
      </c>
      <c r="D44" s="10">
        <f t="shared" si="1"/>
      </c>
      <c r="E44" s="10">
        <f t="shared" si="2"/>
      </c>
      <c r="F44" s="10">
        <f t="shared" si="3"/>
      </c>
      <c r="G44" s="10">
        <f t="shared" si="4"/>
      </c>
      <c r="H44" s="16"/>
      <c r="I44" s="16"/>
      <c r="J44" s="16"/>
      <c r="K44" s="10">
        <f t="shared" si="5"/>
      </c>
      <c r="L44" s="16"/>
      <c r="M44" s="16"/>
      <c r="N44" s="16"/>
      <c r="O44" s="10">
        <f t="shared" si="6"/>
      </c>
      <c r="P44" s="16"/>
      <c r="Q44" s="16"/>
      <c r="R44" s="16"/>
    </row>
    <row r="45" spans="1:18" ht="15">
      <c r="A45" s="39"/>
      <c r="B45" s="26"/>
      <c r="C45" s="10">
        <f t="shared" si="0"/>
      </c>
      <c r="D45" s="10">
        <f t="shared" si="1"/>
      </c>
      <c r="E45" s="10">
        <f t="shared" si="2"/>
      </c>
      <c r="F45" s="10">
        <f t="shared" si="3"/>
      </c>
      <c r="G45" s="10">
        <f t="shared" si="4"/>
      </c>
      <c r="H45" s="16"/>
      <c r="I45" s="16"/>
      <c r="J45" s="16"/>
      <c r="K45" s="10">
        <f t="shared" si="5"/>
      </c>
      <c r="L45" s="16"/>
      <c r="M45" s="16"/>
      <c r="N45" s="16"/>
      <c r="O45" s="10">
        <f t="shared" si="6"/>
      </c>
      <c r="P45" s="16"/>
      <c r="Q45" s="16"/>
      <c r="R45" s="16"/>
    </row>
    <row r="46" spans="1:18" ht="15">
      <c r="A46" s="39"/>
      <c r="B46" s="26"/>
      <c r="C46" s="10">
        <f t="shared" si="0"/>
      </c>
      <c r="D46" s="10">
        <f t="shared" si="1"/>
      </c>
      <c r="E46" s="10">
        <f t="shared" si="2"/>
      </c>
      <c r="F46" s="10">
        <f t="shared" si="3"/>
      </c>
      <c r="G46" s="10">
        <f t="shared" si="4"/>
      </c>
      <c r="H46" s="16"/>
      <c r="I46" s="16"/>
      <c r="J46" s="16"/>
      <c r="K46" s="10">
        <f t="shared" si="5"/>
      </c>
      <c r="L46" s="16"/>
      <c r="M46" s="16"/>
      <c r="N46" s="16"/>
      <c r="O46" s="10">
        <f t="shared" si="6"/>
      </c>
      <c r="P46" s="16"/>
      <c r="Q46" s="16"/>
      <c r="R46" s="16"/>
    </row>
    <row r="47" spans="1:18" ht="15">
      <c r="A47" s="39"/>
      <c r="B47" s="26"/>
      <c r="C47" s="10">
        <f t="shared" si="0"/>
      </c>
      <c r="D47" s="10">
        <f t="shared" si="1"/>
      </c>
      <c r="E47" s="10">
        <f t="shared" si="2"/>
      </c>
      <c r="F47" s="10">
        <f t="shared" si="3"/>
      </c>
      <c r="G47" s="10">
        <f t="shared" si="4"/>
      </c>
      <c r="H47" s="16"/>
      <c r="I47" s="16"/>
      <c r="J47" s="16"/>
      <c r="K47" s="10">
        <f t="shared" si="5"/>
      </c>
      <c r="L47" s="16"/>
      <c r="M47" s="16"/>
      <c r="N47" s="16"/>
      <c r="O47" s="10">
        <f t="shared" si="6"/>
      </c>
      <c r="P47" s="16"/>
      <c r="Q47" s="16"/>
      <c r="R47" s="16"/>
    </row>
    <row r="48" spans="1:18" ht="15">
      <c r="A48" s="39"/>
      <c r="B48" s="26"/>
      <c r="C48" s="10">
        <f t="shared" si="0"/>
      </c>
      <c r="D48" s="10">
        <f t="shared" si="1"/>
      </c>
      <c r="E48" s="10">
        <f t="shared" si="2"/>
      </c>
      <c r="F48" s="10">
        <f t="shared" si="3"/>
      </c>
      <c r="G48" s="10">
        <f t="shared" si="4"/>
      </c>
      <c r="H48" s="16"/>
      <c r="I48" s="16"/>
      <c r="J48" s="16"/>
      <c r="K48" s="10">
        <f t="shared" si="5"/>
      </c>
      <c r="L48" s="16"/>
      <c r="M48" s="16"/>
      <c r="N48" s="16"/>
      <c r="O48" s="10">
        <f t="shared" si="6"/>
      </c>
      <c r="P48" s="16"/>
      <c r="Q48" s="16"/>
      <c r="R48" s="16"/>
    </row>
    <row r="49" spans="1:18" ht="15">
      <c r="A49" s="39"/>
      <c r="B49" s="26"/>
      <c r="C49" s="10">
        <f t="shared" si="0"/>
      </c>
      <c r="D49" s="10">
        <f t="shared" si="1"/>
      </c>
      <c r="E49" s="10">
        <f t="shared" si="2"/>
      </c>
      <c r="F49" s="10">
        <f t="shared" si="3"/>
      </c>
      <c r="G49" s="10">
        <f t="shared" si="4"/>
      </c>
      <c r="H49" s="16"/>
      <c r="I49" s="16"/>
      <c r="J49" s="16"/>
      <c r="K49" s="10">
        <f t="shared" si="5"/>
      </c>
      <c r="L49" s="16"/>
      <c r="M49" s="16"/>
      <c r="N49" s="16"/>
      <c r="O49" s="10">
        <f t="shared" si="6"/>
      </c>
      <c r="P49" s="16"/>
      <c r="Q49" s="16"/>
      <c r="R49" s="16"/>
    </row>
    <row r="50" spans="1:18" ht="15">
      <c r="A50" s="39"/>
      <c r="B50" s="26"/>
      <c r="C50" s="10">
        <f t="shared" si="0"/>
      </c>
      <c r="D50" s="10">
        <f t="shared" si="1"/>
      </c>
      <c r="E50" s="10">
        <f t="shared" si="2"/>
      </c>
      <c r="F50" s="10">
        <f t="shared" si="3"/>
      </c>
      <c r="G50" s="10">
        <f t="shared" si="4"/>
      </c>
      <c r="H50" s="16"/>
      <c r="I50" s="16"/>
      <c r="J50" s="16"/>
      <c r="K50" s="10">
        <f t="shared" si="5"/>
      </c>
      <c r="L50" s="16"/>
      <c r="M50" s="16"/>
      <c r="N50" s="16"/>
      <c r="O50" s="10">
        <f t="shared" si="6"/>
      </c>
      <c r="P50" s="16"/>
      <c r="Q50" s="16"/>
      <c r="R50" s="16"/>
    </row>
    <row r="51" spans="1:18" ht="15">
      <c r="A51" s="39"/>
      <c r="B51" s="26"/>
      <c r="C51" s="10">
        <f t="shared" si="0"/>
      </c>
      <c r="D51" s="10">
        <f t="shared" si="1"/>
      </c>
      <c r="E51" s="10">
        <f t="shared" si="2"/>
      </c>
      <c r="F51" s="10">
        <f t="shared" si="3"/>
      </c>
      <c r="G51" s="10">
        <f t="shared" si="4"/>
      </c>
      <c r="H51" s="16"/>
      <c r="I51" s="16"/>
      <c r="J51" s="16"/>
      <c r="K51" s="10">
        <f t="shared" si="5"/>
      </c>
      <c r="L51" s="16"/>
      <c r="M51" s="16"/>
      <c r="N51" s="16"/>
      <c r="O51" s="10">
        <f t="shared" si="6"/>
      </c>
      <c r="P51" s="16"/>
      <c r="Q51" s="16"/>
      <c r="R51" s="16"/>
    </row>
    <row r="52" spans="1:18" ht="15">
      <c r="A52" s="39"/>
      <c r="B52" s="26"/>
      <c r="C52" s="10">
        <f t="shared" si="0"/>
      </c>
      <c r="D52" s="10">
        <f t="shared" si="1"/>
      </c>
      <c r="E52" s="10">
        <f t="shared" si="2"/>
      </c>
      <c r="F52" s="10">
        <f t="shared" si="3"/>
      </c>
      <c r="G52" s="10">
        <f t="shared" si="4"/>
      </c>
      <c r="H52" s="16"/>
      <c r="I52" s="16"/>
      <c r="J52" s="16"/>
      <c r="K52" s="10">
        <f t="shared" si="5"/>
      </c>
      <c r="L52" s="16"/>
      <c r="M52" s="16"/>
      <c r="N52" s="16"/>
      <c r="O52" s="10">
        <f t="shared" si="6"/>
      </c>
      <c r="P52" s="16"/>
      <c r="Q52" s="16"/>
      <c r="R52" s="16"/>
    </row>
    <row r="53" spans="1:18" ht="15">
      <c r="A53" s="39"/>
      <c r="B53" s="26"/>
      <c r="C53" s="10">
        <f t="shared" si="0"/>
      </c>
      <c r="D53" s="10">
        <f t="shared" si="1"/>
      </c>
      <c r="E53" s="10">
        <f t="shared" si="2"/>
      </c>
      <c r="F53" s="10">
        <f t="shared" si="3"/>
      </c>
      <c r="G53" s="10">
        <f t="shared" si="4"/>
      </c>
      <c r="H53" s="16"/>
      <c r="I53" s="16"/>
      <c r="J53" s="16"/>
      <c r="K53" s="10">
        <f t="shared" si="5"/>
      </c>
      <c r="L53" s="16"/>
      <c r="M53" s="16"/>
      <c r="N53" s="16"/>
      <c r="O53" s="10">
        <f t="shared" si="6"/>
      </c>
      <c r="P53" s="16"/>
      <c r="Q53" s="16"/>
      <c r="R53" s="16"/>
    </row>
    <row r="54" spans="1:18" ht="15">
      <c r="A54" s="39"/>
      <c r="B54" s="26"/>
      <c r="C54" s="10">
        <f t="shared" si="0"/>
      </c>
      <c r="D54" s="10">
        <f t="shared" si="1"/>
      </c>
      <c r="E54" s="10">
        <f t="shared" si="2"/>
      </c>
      <c r="F54" s="10">
        <f t="shared" si="3"/>
      </c>
      <c r="G54" s="10">
        <f t="shared" si="4"/>
      </c>
      <c r="H54" s="16"/>
      <c r="I54" s="16"/>
      <c r="J54" s="16"/>
      <c r="K54" s="10">
        <f t="shared" si="5"/>
      </c>
      <c r="L54" s="16"/>
      <c r="M54" s="16"/>
      <c r="N54" s="16"/>
      <c r="O54" s="10">
        <f t="shared" si="6"/>
      </c>
      <c r="P54" s="16"/>
      <c r="Q54" s="16"/>
      <c r="R54" s="16"/>
    </row>
    <row r="55" spans="1:18" ht="15">
      <c r="A55" s="39"/>
      <c r="B55" s="26"/>
      <c r="C55" s="10">
        <f t="shared" si="0"/>
      </c>
      <c r="D55" s="10">
        <f t="shared" si="1"/>
      </c>
      <c r="E55" s="10">
        <f t="shared" si="2"/>
      </c>
      <c r="F55" s="10">
        <f t="shared" si="3"/>
      </c>
      <c r="G55" s="10">
        <f t="shared" si="4"/>
      </c>
      <c r="H55" s="16"/>
      <c r="I55" s="16"/>
      <c r="J55" s="16"/>
      <c r="K55" s="10">
        <f t="shared" si="5"/>
      </c>
      <c r="L55" s="16"/>
      <c r="M55" s="16"/>
      <c r="N55" s="16"/>
      <c r="O55" s="10">
        <f t="shared" si="6"/>
      </c>
      <c r="P55" s="16"/>
      <c r="Q55" s="16"/>
      <c r="R55" s="16"/>
    </row>
    <row r="56" spans="1:18" ht="15">
      <c r="A56" s="39"/>
      <c r="B56" s="26"/>
      <c r="C56" s="10">
        <f t="shared" si="0"/>
      </c>
      <c r="D56" s="10">
        <f t="shared" si="1"/>
      </c>
      <c r="E56" s="10">
        <f t="shared" si="2"/>
      </c>
      <c r="F56" s="10">
        <f t="shared" si="3"/>
      </c>
      <c r="G56" s="10">
        <f t="shared" si="4"/>
      </c>
      <c r="H56" s="16"/>
      <c r="I56" s="16"/>
      <c r="J56" s="16"/>
      <c r="K56" s="10">
        <f t="shared" si="5"/>
      </c>
      <c r="L56" s="16"/>
      <c r="M56" s="16"/>
      <c r="N56" s="16"/>
      <c r="O56" s="10">
        <f t="shared" si="6"/>
      </c>
      <c r="P56" s="16"/>
      <c r="Q56" s="16"/>
      <c r="R56" s="16"/>
    </row>
    <row r="57" spans="1:18" ht="15">
      <c r="A57" s="39"/>
      <c r="B57" s="26"/>
      <c r="C57" s="10">
        <f t="shared" si="0"/>
      </c>
      <c r="D57" s="10">
        <f t="shared" si="1"/>
      </c>
      <c r="E57" s="10">
        <f t="shared" si="2"/>
      </c>
      <c r="F57" s="10">
        <f t="shared" si="3"/>
      </c>
      <c r="G57" s="10">
        <f t="shared" si="4"/>
      </c>
      <c r="H57" s="16"/>
      <c r="I57" s="16"/>
      <c r="J57" s="16"/>
      <c r="K57" s="10">
        <f t="shared" si="5"/>
      </c>
      <c r="L57" s="16"/>
      <c r="M57" s="16"/>
      <c r="N57" s="16"/>
      <c r="O57" s="10">
        <f t="shared" si="6"/>
      </c>
      <c r="P57" s="16"/>
      <c r="Q57" s="16"/>
      <c r="R57" s="16"/>
    </row>
    <row r="58" spans="1:18" ht="15">
      <c r="A58" s="39"/>
      <c r="B58" s="26"/>
      <c r="C58" s="10">
        <f t="shared" si="0"/>
      </c>
      <c r="D58" s="10">
        <f t="shared" si="1"/>
      </c>
      <c r="E58" s="10">
        <f t="shared" si="2"/>
      </c>
      <c r="F58" s="10">
        <f t="shared" si="3"/>
      </c>
      <c r="G58" s="10">
        <f t="shared" si="4"/>
      </c>
      <c r="H58" s="16"/>
      <c r="I58" s="16"/>
      <c r="J58" s="16"/>
      <c r="K58" s="10">
        <f t="shared" si="5"/>
      </c>
      <c r="L58" s="16"/>
      <c r="M58" s="16"/>
      <c r="N58" s="16"/>
      <c r="O58" s="10">
        <f t="shared" si="6"/>
      </c>
      <c r="P58" s="16"/>
      <c r="Q58" s="16"/>
      <c r="R58" s="16"/>
    </row>
    <row r="59" spans="1:18" ht="15">
      <c r="A59" s="39"/>
      <c r="B59" s="26"/>
      <c r="C59" s="10">
        <f t="shared" si="0"/>
      </c>
      <c r="D59" s="10">
        <f t="shared" si="1"/>
      </c>
      <c r="E59" s="10">
        <f t="shared" si="2"/>
      </c>
      <c r="F59" s="10">
        <f t="shared" si="3"/>
      </c>
      <c r="G59" s="10">
        <f t="shared" si="4"/>
      </c>
      <c r="H59" s="16"/>
      <c r="I59" s="16"/>
      <c r="J59" s="16"/>
      <c r="K59" s="10">
        <f t="shared" si="5"/>
      </c>
      <c r="L59" s="16"/>
      <c r="M59" s="16"/>
      <c r="N59" s="16"/>
      <c r="O59" s="10">
        <f t="shared" si="6"/>
      </c>
      <c r="P59" s="16"/>
      <c r="Q59" s="16"/>
      <c r="R59" s="16"/>
    </row>
    <row r="60" spans="1:18" ht="15">
      <c r="A60" s="39"/>
      <c r="B60" s="26"/>
      <c r="C60" s="10">
        <f t="shared" si="0"/>
      </c>
      <c r="D60" s="10">
        <f t="shared" si="1"/>
      </c>
      <c r="E60" s="10">
        <f t="shared" si="2"/>
      </c>
      <c r="F60" s="10">
        <f t="shared" si="3"/>
      </c>
      <c r="G60" s="10">
        <f t="shared" si="4"/>
      </c>
      <c r="H60" s="16"/>
      <c r="I60" s="16"/>
      <c r="J60" s="16"/>
      <c r="K60" s="10">
        <f t="shared" si="5"/>
      </c>
      <c r="L60" s="16"/>
      <c r="M60" s="16"/>
      <c r="N60" s="16"/>
      <c r="O60" s="10">
        <f t="shared" si="6"/>
      </c>
      <c r="P60" s="16"/>
      <c r="Q60" s="16"/>
      <c r="R60" s="16"/>
    </row>
    <row r="61" spans="1:18" ht="15">
      <c r="A61" s="39"/>
      <c r="B61" s="26"/>
      <c r="C61" s="10">
        <f t="shared" si="0"/>
      </c>
      <c r="D61" s="10">
        <f t="shared" si="1"/>
      </c>
      <c r="E61" s="10">
        <f t="shared" si="2"/>
      </c>
      <c r="F61" s="10">
        <f t="shared" si="3"/>
      </c>
      <c r="G61" s="10">
        <f t="shared" si="4"/>
      </c>
      <c r="H61" s="16"/>
      <c r="I61" s="16"/>
      <c r="J61" s="16"/>
      <c r="K61" s="10">
        <f t="shared" si="5"/>
      </c>
      <c r="L61" s="16"/>
      <c r="M61" s="16"/>
      <c r="N61" s="16"/>
      <c r="O61" s="10">
        <f t="shared" si="6"/>
      </c>
      <c r="P61" s="16"/>
      <c r="Q61" s="16"/>
      <c r="R61" s="16"/>
    </row>
    <row r="62" spans="1:18" ht="15">
      <c r="A62" s="39"/>
      <c r="B62" s="26"/>
      <c r="C62" s="10">
        <f t="shared" si="0"/>
      </c>
      <c r="D62" s="10">
        <f t="shared" si="1"/>
      </c>
      <c r="E62" s="10">
        <f t="shared" si="2"/>
      </c>
      <c r="F62" s="10">
        <f t="shared" si="3"/>
      </c>
      <c r="G62" s="10">
        <f t="shared" si="4"/>
      </c>
      <c r="H62" s="16"/>
      <c r="I62" s="16"/>
      <c r="J62" s="16"/>
      <c r="K62" s="10">
        <f t="shared" si="5"/>
      </c>
      <c r="L62" s="16"/>
      <c r="M62" s="16"/>
      <c r="N62" s="16"/>
      <c r="O62" s="10">
        <f t="shared" si="6"/>
      </c>
      <c r="P62" s="16"/>
      <c r="Q62" s="16"/>
      <c r="R62" s="16"/>
    </row>
    <row r="63" spans="1:18" ht="15">
      <c r="A63" s="39"/>
      <c r="B63" s="26"/>
      <c r="C63" s="10">
        <f t="shared" si="0"/>
      </c>
      <c r="D63" s="10">
        <f t="shared" si="1"/>
      </c>
      <c r="E63" s="10">
        <f t="shared" si="2"/>
      </c>
      <c r="F63" s="10">
        <f t="shared" si="3"/>
      </c>
      <c r="G63" s="10">
        <f t="shared" si="4"/>
      </c>
      <c r="H63" s="16"/>
      <c r="I63" s="16"/>
      <c r="J63" s="16"/>
      <c r="K63" s="10">
        <f t="shared" si="5"/>
      </c>
      <c r="L63" s="16"/>
      <c r="M63" s="16"/>
      <c r="N63" s="16"/>
      <c r="O63" s="10">
        <f t="shared" si="6"/>
      </c>
      <c r="P63" s="16"/>
      <c r="Q63" s="16"/>
      <c r="R63" s="16"/>
    </row>
    <row r="64" spans="1:18" ht="15">
      <c r="A64" s="39"/>
      <c r="B64" s="26"/>
      <c r="C64" s="10">
        <f t="shared" si="0"/>
      </c>
      <c r="D64" s="10">
        <f t="shared" si="1"/>
      </c>
      <c r="E64" s="10">
        <f t="shared" si="2"/>
      </c>
      <c r="F64" s="10">
        <f t="shared" si="3"/>
      </c>
      <c r="G64" s="10">
        <f t="shared" si="4"/>
      </c>
      <c r="H64" s="16"/>
      <c r="I64" s="16"/>
      <c r="J64" s="16"/>
      <c r="K64" s="10">
        <f t="shared" si="5"/>
      </c>
      <c r="L64" s="16"/>
      <c r="M64" s="16"/>
      <c r="N64" s="16"/>
      <c r="O64" s="10">
        <f t="shared" si="6"/>
      </c>
      <c r="P64" s="16"/>
      <c r="Q64" s="16"/>
      <c r="R64" s="16"/>
    </row>
    <row r="65" spans="1:18" ht="15">
      <c r="A65" s="39"/>
      <c r="B65" s="26"/>
      <c r="C65" s="10">
        <f t="shared" si="0"/>
      </c>
      <c r="D65" s="10">
        <f t="shared" si="1"/>
      </c>
      <c r="E65" s="10">
        <f t="shared" si="2"/>
      </c>
      <c r="F65" s="10">
        <f t="shared" si="3"/>
      </c>
      <c r="G65" s="10">
        <f t="shared" si="4"/>
      </c>
      <c r="H65" s="16"/>
      <c r="I65" s="16"/>
      <c r="J65" s="16"/>
      <c r="K65" s="10">
        <f t="shared" si="5"/>
      </c>
      <c r="L65" s="16"/>
      <c r="M65" s="16"/>
      <c r="N65" s="16"/>
      <c r="O65" s="10">
        <f t="shared" si="6"/>
      </c>
      <c r="P65" s="16"/>
      <c r="Q65" s="16"/>
      <c r="R65" s="16"/>
    </row>
    <row r="66" spans="1:18" ht="15">
      <c r="A66" s="39"/>
      <c r="B66" s="26"/>
      <c r="C66" s="10">
        <f t="shared" si="0"/>
      </c>
      <c r="D66" s="10">
        <f t="shared" si="1"/>
      </c>
      <c r="E66" s="10">
        <f t="shared" si="2"/>
      </c>
      <c r="F66" s="10">
        <f t="shared" si="3"/>
      </c>
      <c r="G66" s="10">
        <f t="shared" si="4"/>
      </c>
      <c r="H66" s="16"/>
      <c r="I66" s="16"/>
      <c r="J66" s="16"/>
      <c r="K66" s="10">
        <f t="shared" si="5"/>
      </c>
      <c r="L66" s="16"/>
      <c r="M66" s="16"/>
      <c r="N66" s="16"/>
      <c r="O66" s="10">
        <f t="shared" si="6"/>
      </c>
      <c r="P66" s="16"/>
      <c r="Q66" s="16"/>
      <c r="R66" s="16"/>
    </row>
    <row r="67" spans="1:18" ht="15">
      <c r="A67" s="39"/>
      <c r="B67" s="26"/>
      <c r="C67" s="10">
        <f t="shared" si="0"/>
      </c>
      <c r="D67" s="10">
        <f t="shared" si="1"/>
      </c>
      <c r="E67" s="10">
        <f t="shared" si="2"/>
      </c>
      <c r="F67" s="10">
        <f t="shared" si="3"/>
      </c>
      <c r="G67" s="10">
        <f t="shared" si="4"/>
      </c>
      <c r="H67" s="16"/>
      <c r="I67" s="16"/>
      <c r="J67" s="16"/>
      <c r="K67" s="10">
        <f t="shared" si="5"/>
      </c>
      <c r="L67" s="16"/>
      <c r="M67" s="16"/>
      <c r="N67" s="16"/>
      <c r="O67" s="10">
        <f t="shared" si="6"/>
      </c>
      <c r="P67" s="16"/>
      <c r="Q67" s="16"/>
      <c r="R67" s="16"/>
    </row>
    <row r="68" spans="1:18" ht="15">
      <c r="A68" s="39"/>
      <c r="B68" s="26"/>
      <c r="C68" s="10">
        <f t="shared" si="0"/>
      </c>
      <c r="D68" s="10">
        <f t="shared" si="1"/>
      </c>
      <c r="E68" s="10">
        <f t="shared" si="2"/>
      </c>
      <c r="F68" s="10">
        <f t="shared" si="3"/>
      </c>
      <c r="G68" s="10">
        <f t="shared" si="4"/>
      </c>
      <c r="H68" s="16"/>
      <c r="I68" s="16"/>
      <c r="J68" s="16"/>
      <c r="K68" s="10">
        <f t="shared" si="5"/>
      </c>
      <c r="L68" s="16"/>
      <c r="M68" s="16"/>
      <c r="N68" s="16"/>
      <c r="O68" s="10">
        <f t="shared" si="6"/>
      </c>
      <c r="P68" s="16"/>
      <c r="Q68" s="16"/>
      <c r="R68" s="16"/>
    </row>
    <row r="69" spans="1:18" ht="15">
      <c r="A69" s="39"/>
      <c r="B69" s="26"/>
      <c r="C69" s="10">
        <f t="shared" si="0"/>
      </c>
      <c r="D69" s="10">
        <f t="shared" si="1"/>
      </c>
      <c r="E69" s="10">
        <f t="shared" si="2"/>
      </c>
      <c r="F69" s="10">
        <f t="shared" si="3"/>
      </c>
      <c r="G69" s="10">
        <f t="shared" si="4"/>
      </c>
      <c r="H69" s="16"/>
      <c r="I69" s="16"/>
      <c r="J69" s="16"/>
      <c r="K69" s="10">
        <f t="shared" si="5"/>
      </c>
      <c r="L69" s="16"/>
      <c r="M69" s="16"/>
      <c r="N69" s="16"/>
      <c r="O69" s="10">
        <f t="shared" si="6"/>
      </c>
      <c r="P69" s="16"/>
      <c r="Q69" s="16"/>
      <c r="R69" s="16"/>
    </row>
    <row r="70" spans="1:18" ht="15">
      <c r="A70" s="39"/>
      <c r="B70" s="26"/>
      <c r="C70" s="10">
        <f aca="true" t="shared" si="7" ref="C70:C100">IF(AND(D70&lt;&gt;"",E70&lt;&gt;""),D70+E70,"")</f>
      </c>
      <c r="D70" s="10">
        <f aca="true" t="shared" si="8" ref="D70:D100">IF(AND(H70&lt;&gt;"",L70&lt;&gt;"",P70&lt;&gt;""),H70+L70+P70,"")</f>
      </c>
      <c r="E70" s="10">
        <f aca="true" t="shared" si="9" ref="E70:E100">IF(AND(I70&lt;&gt;"",M70&lt;&gt;"",Q70&lt;&gt;""),I70+M70+Q70,"")</f>
      </c>
      <c r="F70" s="10">
        <f aca="true" t="shared" si="10" ref="F70:F100">IF(AND(J70&lt;&gt;"",N70&lt;&gt;"",R70&lt;&gt;""),J70+N70+R70,"")</f>
      </c>
      <c r="G70" s="10">
        <f aca="true" t="shared" si="11" ref="G70:G100">IF(AND(H70&lt;&gt;"",I70&lt;&gt;""),H70+I70,"")</f>
      </c>
      <c r="H70" s="16"/>
      <c r="I70" s="16"/>
      <c r="J70" s="16"/>
      <c r="K70" s="10">
        <f aca="true" t="shared" si="12" ref="K70:K100">IF(AND(L70&lt;&gt;"",M70&lt;&gt;""),L70+M70,"")</f>
      </c>
      <c r="L70" s="16"/>
      <c r="M70" s="16"/>
      <c r="N70" s="16"/>
      <c r="O70" s="10">
        <f aca="true" t="shared" si="13" ref="O70:O100">IF(AND(P70&lt;&gt;"",Q70&lt;&gt;""),P70+Q70,"")</f>
      </c>
      <c r="P70" s="16"/>
      <c r="Q70" s="16"/>
      <c r="R70" s="16"/>
    </row>
    <row r="71" spans="1:18" ht="15">
      <c r="A71" s="39"/>
      <c r="B71" s="26"/>
      <c r="C71" s="10">
        <f t="shared" si="7"/>
      </c>
      <c r="D71" s="10">
        <f t="shared" si="8"/>
      </c>
      <c r="E71" s="10">
        <f t="shared" si="9"/>
      </c>
      <c r="F71" s="10">
        <f t="shared" si="10"/>
      </c>
      <c r="G71" s="10">
        <f t="shared" si="11"/>
      </c>
      <c r="H71" s="16"/>
      <c r="I71" s="16"/>
      <c r="J71" s="16"/>
      <c r="K71" s="10">
        <f t="shared" si="12"/>
      </c>
      <c r="L71" s="16"/>
      <c r="M71" s="16"/>
      <c r="N71" s="16"/>
      <c r="O71" s="10">
        <f t="shared" si="13"/>
      </c>
      <c r="P71" s="16"/>
      <c r="Q71" s="16"/>
      <c r="R71" s="16"/>
    </row>
    <row r="72" spans="1:18" ht="15">
      <c r="A72" s="39"/>
      <c r="B72" s="26"/>
      <c r="C72" s="10">
        <f t="shared" si="7"/>
      </c>
      <c r="D72" s="10">
        <f t="shared" si="8"/>
      </c>
      <c r="E72" s="10">
        <f t="shared" si="9"/>
      </c>
      <c r="F72" s="10">
        <f t="shared" si="10"/>
      </c>
      <c r="G72" s="10">
        <f t="shared" si="11"/>
      </c>
      <c r="H72" s="16"/>
      <c r="I72" s="16"/>
      <c r="J72" s="16"/>
      <c r="K72" s="10">
        <f t="shared" si="12"/>
      </c>
      <c r="L72" s="16"/>
      <c r="M72" s="16"/>
      <c r="N72" s="16"/>
      <c r="O72" s="10">
        <f t="shared" si="13"/>
      </c>
      <c r="P72" s="16"/>
      <c r="Q72" s="16"/>
      <c r="R72" s="16"/>
    </row>
    <row r="73" spans="1:18" ht="15">
      <c r="A73" s="39"/>
      <c r="B73" s="26"/>
      <c r="C73" s="10">
        <f t="shared" si="7"/>
      </c>
      <c r="D73" s="10">
        <f t="shared" si="8"/>
      </c>
      <c r="E73" s="10">
        <f t="shared" si="9"/>
      </c>
      <c r="F73" s="10">
        <f t="shared" si="10"/>
      </c>
      <c r="G73" s="10">
        <f t="shared" si="11"/>
      </c>
      <c r="H73" s="16"/>
      <c r="I73" s="16"/>
      <c r="J73" s="16"/>
      <c r="K73" s="10">
        <f t="shared" si="12"/>
      </c>
      <c r="L73" s="16"/>
      <c r="M73" s="16"/>
      <c r="N73" s="16"/>
      <c r="O73" s="10">
        <f t="shared" si="13"/>
      </c>
      <c r="P73" s="16"/>
      <c r="Q73" s="16"/>
      <c r="R73" s="16"/>
    </row>
    <row r="74" spans="1:18" ht="15">
      <c r="A74" s="39"/>
      <c r="B74" s="26"/>
      <c r="C74" s="10">
        <f t="shared" si="7"/>
      </c>
      <c r="D74" s="10">
        <f t="shared" si="8"/>
      </c>
      <c r="E74" s="10">
        <f t="shared" si="9"/>
      </c>
      <c r="F74" s="10">
        <f t="shared" si="10"/>
      </c>
      <c r="G74" s="10">
        <f t="shared" si="11"/>
      </c>
      <c r="H74" s="16"/>
      <c r="I74" s="16"/>
      <c r="J74" s="16"/>
      <c r="K74" s="10">
        <f t="shared" si="12"/>
      </c>
      <c r="L74" s="16"/>
      <c r="M74" s="16"/>
      <c r="N74" s="16"/>
      <c r="O74" s="10">
        <f t="shared" si="13"/>
      </c>
      <c r="P74" s="16"/>
      <c r="Q74" s="16"/>
      <c r="R74" s="16"/>
    </row>
    <row r="75" spans="1:18" ht="15">
      <c r="A75" s="39"/>
      <c r="B75" s="26"/>
      <c r="C75" s="10">
        <f t="shared" si="7"/>
      </c>
      <c r="D75" s="10">
        <f t="shared" si="8"/>
      </c>
      <c r="E75" s="10">
        <f t="shared" si="9"/>
      </c>
      <c r="F75" s="10">
        <f t="shared" si="10"/>
      </c>
      <c r="G75" s="10">
        <f t="shared" si="11"/>
      </c>
      <c r="H75" s="16"/>
      <c r="I75" s="16"/>
      <c r="J75" s="16"/>
      <c r="K75" s="10">
        <f t="shared" si="12"/>
      </c>
      <c r="L75" s="16"/>
      <c r="M75" s="16"/>
      <c r="N75" s="16"/>
      <c r="O75" s="10">
        <f t="shared" si="13"/>
      </c>
      <c r="P75" s="16"/>
      <c r="Q75" s="16"/>
      <c r="R75" s="16"/>
    </row>
    <row r="76" spans="1:18" ht="15">
      <c r="A76" s="39"/>
      <c r="B76" s="26"/>
      <c r="C76" s="10">
        <f t="shared" si="7"/>
      </c>
      <c r="D76" s="10">
        <f t="shared" si="8"/>
      </c>
      <c r="E76" s="10">
        <f t="shared" si="9"/>
      </c>
      <c r="F76" s="10">
        <f t="shared" si="10"/>
      </c>
      <c r="G76" s="10">
        <f t="shared" si="11"/>
      </c>
      <c r="H76" s="16"/>
      <c r="I76" s="16"/>
      <c r="J76" s="16"/>
      <c r="K76" s="10">
        <f t="shared" si="12"/>
      </c>
      <c r="L76" s="16"/>
      <c r="M76" s="16"/>
      <c r="N76" s="16"/>
      <c r="O76" s="10">
        <f t="shared" si="13"/>
      </c>
      <c r="P76" s="16"/>
      <c r="Q76" s="16"/>
      <c r="R76" s="16"/>
    </row>
    <row r="77" spans="1:18" ht="15">
      <c r="A77" s="39"/>
      <c r="B77" s="26"/>
      <c r="C77" s="10">
        <f t="shared" si="7"/>
      </c>
      <c r="D77" s="10">
        <f t="shared" si="8"/>
      </c>
      <c r="E77" s="10">
        <f t="shared" si="9"/>
      </c>
      <c r="F77" s="10">
        <f t="shared" si="10"/>
      </c>
      <c r="G77" s="10">
        <f t="shared" si="11"/>
      </c>
      <c r="H77" s="16"/>
      <c r="I77" s="16"/>
      <c r="J77" s="16"/>
      <c r="K77" s="10">
        <f t="shared" si="12"/>
      </c>
      <c r="L77" s="16"/>
      <c r="M77" s="16"/>
      <c r="N77" s="16"/>
      <c r="O77" s="10">
        <f t="shared" si="13"/>
      </c>
      <c r="P77" s="16"/>
      <c r="Q77" s="16"/>
      <c r="R77" s="16"/>
    </row>
    <row r="78" spans="1:18" ht="15">
      <c r="A78" s="39"/>
      <c r="B78" s="26"/>
      <c r="C78" s="10">
        <f t="shared" si="7"/>
      </c>
      <c r="D78" s="10">
        <f t="shared" si="8"/>
      </c>
      <c r="E78" s="10">
        <f t="shared" si="9"/>
      </c>
      <c r="F78" s="10">
        <f t="shared" si="10"/>
      </c>
      <c r="G78" s="10">
        <f t="shared" si="11"/>
      </c>
      <c r="H78" s="16"/>
      <c r="I78" s="16"/>
      <c r="J78" s="16"/>
      <c r="K78" s="10">
        <f t="shared" si="12"/>
      </c>
      <c r="L78" s="16"/>
      <c r="M78" s="16"/>
      <c r="N78" s="16"/>
      <c r="O78" s="10">
        <f t="shared" si="13"/>
      </c>
      <c r="P78" s="16"/>
      <c r="Q78" s="16"/>
      <c r="R78" s="16"/>
    </row>
    <row r="79" spans="1:18" ht="15">
      <c r="A79" s="39"/>
      <c r="B79" s="26"/>
      <c r="C79" s="10">
        <f t="shared" si="7"/>
      </c>
      <c r="D79" s="10">
        <f t="shared" si="8"/>
      </c>
      <c r="E79" s="10">
        <f t="shared" si="9"/>
      </c>
      <c r="F79" s="10">
        <f t="shared" si="10"/>
      </c>
      <c r="G79" s="10">
        <f t="shared" si="11"/>
      </c>
      <c r="H79" s="16"/>
      <c r="I79" s="16"/>
      <c r="J79" s="16"/>
      <c r="K79" s="10">
        <f t="shared" si="12"/>
      </c>
      <c r="L79" s="16"/>
      <c r="M79" s="16"/>
      <c r="N79" s="16"/>
      <c r="O79" s="10">
        <f t="shared" si="13"/>
      </c>
      <c r="P79" s="16"/>
      <c r="Q79" s="16"/>
      <c r="R79" s="16"/>
    </row>
    <row r="80" spans="1:18" ht="15">
      <c r="A80" s="39"/>
      <c r="B80" s="26"/>
      <c r="C80" s="10">
        <f t="shared" si="7"/>
      </c>
      <c r="D80" s="10">
        <f t="shared" si="8"/>
      </c>
      <c r="E80" s="10">
        <f t="shared" si="9"/>
      </c>
      <c r="F80" s="10">
        <f t="shared" si="10"/>
      </c>
      <c r="G80" s="10">
        <f t="shared" si="11"/>
      </c>
      <c r="H80" s="16"/>
      <c r="I80" s="16"/>
      <c r="J80" s="16"/>
      <c r="K80" s="10">
        <f t="shared" si="12"/>
      </c>
      <c r="L80" s="16"/>
      <c r="M80" s="16"/>
      <c r="N80" s="16"/>
      <c r="O80" s="10">
        <f t="shared" si="13"/>
      </c>
      <c r="P80" s="16"/>
      <c r="Q80" s="16"/>
      <c r="R80" s="16"/>
    </row>
    <row r="81" spans="1:18" ht="15">
      <c r="A81" s="39"/>
      <c r="B81" s="26"/>
      <c r="C81" s="10">
        <f t="shared" si="7"/>
      </c>
      <c r="D81" s="10">
        <f t="shared" si="8"/>
      </c>
      <c r="E81" s="10">
        <f t="shared" si="9"/>
      </c>
      <c r="F81" s="10">
        <f t="shared" si="10"/>
      </c>
      <c r="G81" s="10">
        <f t="shared" si="11"/>
      </c>
      <c r="H81" s="16"/>
      <c r="I81" s="16"/>
      <c r="J81" s="16"/>
      <c r="K81" s="10">
        <f t="shared" si="12"/>
      </c>
      <c r="L81" s="16"/>
      <c r="M81" s="16"/>
      <c r="N81" s="16"/>
      <c r="O81" s="10">
        <f t="shared" si="13"/>
      </c>
      <c r="P81" s="16"/>
      <c r="Q81" s="16"/>
      <c r="R81" s="16"/>
    </row>
    <row r="82" spans="1:18" ht="15">
      <c r="A82" s="39"/>
      <c r="B82" s="26"/>
      <c r="C82" s="10">
        <f t="shared" si="7"/>
      </c>
      <c r="D82" s="10">
        <f t="shared" si="8"/>
      </c>
      <c r="E82" s="10">
        <f t="shared" si="9"/>
      </c>
      <c r="F82" s="10">
        <f t="shared" si="10"/>
      </c>
      <c r="G82" s="10">
        <f t="shared" si="11"/>
      </c>
      <c r="H82" s="16"/>
      <c r="I82" s="16"/>
      <c r="J82" s="16"/>
      <c r="K82" s="10">
        <f t="shared" si="12"/>
      </c>
      <c r="L82" s="16"/>
      <c r="M82" s="16"/>
      <c r="N82" s="16"/>
      <c r="O82" s="10">
        <f t="shared" si="13"/>
      </c>
      <c r="P82" s="16"/>
      <c r="Q82" s="16"/>
      <c r="R82" s="16"/>
    </row>
    <row r="83" spans="1:18" ht="15">
      <c r="A83" s="39"/>
      <c r="B83" s="26"/>
      <c r="C83" s="10">
        <f t="shared" si="7"/>
      </c>
      <c r="D83" s="10">
        <f t="shared" si="8"/>
      </c>
      <c r="E83" s="10">
        <f t="shared" si="9"/>
      </c>
      <c r="F83" s="10">
        <f t="shared" si="10"/>
      </c>
      <c r="G83" s="10">
        <f t="shared" si="11"/>
      </c>
      <c r="H83" s="16"/>
      <c r="I83" s="16"/>
      <c r="J83" s="16"/>
      <c r="K83" s="10">
        <f t="shared" si="12"/>
      </c>
      <c r="L83" s="16"/>
      <c r="M83" s="16"/>
      <c r="N83" s="16"/>
      <c r="O83" s="10">
        <f t="shared" si="13"/>
      </c>
      <c r="P83" s="16"/>
      <c r="Q83" s="16"/>
      <c r="R83" s="16"/>
    </row>
    <row r="84" spans="1:18" ht="15">
      <c r="A84" s="39"/>
      <c r="B84" s="26"/>
      <c r="C84" s="10">
        <f t="shared" si="7"/>
      </c>
      <c r="D84" s="10">
        <f t="shared" si="8"/>
      </c>
      <c r="E84" s="10">
        <f t="shared" si="9"/>
      </c>
      <c r="F84" s="10">
        <f t="shared" si="10"/>
      </c>
      <c r="G84" s="10">
        <f t="shared" si="11"/>
      </c>
      <c r="H84" s="16"/>
      <c r="I84" s="16"/>
      <c r="J84" s="16"/>
      <c r="K84" s="10">
        <f t="shared" si="12"/>
      </c>
      <c r="L84" s="16"/>
      <c r="M84" s="16"/>
      <c r="N84" s="16"/>
      <c r="O84" s="10">
        <f t="shared" si="13"/>
      </c>
      <c r="P84" s="16"/>
      <c r="Q84" s="16"/>
      <c r="R84" s="16"/>
    </row>
    <row r="85" spans="1:18" ht="15">
      <c r="A85" s="39"/>
      <c r="B85" s="26"/>
      <c r="C85" s="10">
        <f t="shared" si="7"/>
      </c>
      <c r="D85" s="10">
        <f t="shared" si="8"/>
      </c>
      <c r="E85" s="10">
        <f t="shared" si="9"/>
      </c>
      <c r="F85" s="10">
        <f t="shared" si="10"/>
      </c>
      <c r="G85" s="10">
        <f t="shared" si="11"/>
      </c>
      <c r="H85" s="16"/>
      <c r="I85" s="16"/>
      <c r="J85" s="16"/>
      <c r="K85" s="10">
        <f t="shared" si="12"/>
      </c>
      <c r="L85" s="16"/>
      <c r="M85" s="16"/>
      <c r="N85" s="16"/>
      <c r="O85" s="10">
        <f t="shared" si="13"/>
      </c>
      <c r="P85" s="16"/>
      <c r="Q85" s="16"/>
      <c r="R85" s="16"/>
    </row>
    <row r="86" spans="1:18" ht="15">
      <c r="A86" s="39"/>
      <c r="B86" s="26"/>
      <c r="C86" s="10">
        <f t="shared" si="7"/>
      </c>
      <c r="D86" s="10">
        <f t="shared" si="8"/>
      </c>
      <c r="E86" s="10">
        <f t="shared" si="9"/>
      </c>
      <c r="F86" s="10">
        <f t="shared" si="10"/>
      </c>
      <c r="G86" s="10">
        <f t="shared" si="11"/>
      </c>
      <c r="H86" s="16"/>
      <c r="I86" s="16"/>
      <c r="J86" s="16"/>
      <c r="K86" s="10">
        <f t="shared" si="12"/>
      </c>
      <c r="L86" s="16"/>
      <c r="M86" s="16"/>
      <c r="N86" s="16"/>
      <c r="O86" s="10">
        <f t="shared" si="13"/>
      </c>
      <c r="P86" s="16"/>
      <c r="Q86" s="16"/>
      <c r="R86" s="16"/>
    </row>
    <row r="87" spans="1:18" ht="15">
      <c r="A87" s="39"/>
      <c r="B87" s="26"/>
      <c r="C87" s="10">
        <f t="shared" si="7"/>
      </c>
      <c r="D87" s="10">
        <f t="shared" si="8"/>
      </c>
      <c r="E87" s="10">
        <f t="shared" si="9"/>
      </c>
      <c r="F87" s="10">
        <f t="shared" si="10"/>
      </c>
      <c r="G87" s="10">
        <f t="shared" si="11"/>
      </c>
      <c r="H87" s="16"/>
      <c r="I87" s="16"/>
      <c r="J87" s="16"/>
      <c r="K87" s="10">
        <f t="shared" si="12"/>
      </c>
      <c r="L87" s="16"/>
      <c r="M87" s="16"/>
      <c r="N87" s="16"/>
      <c r="O87" s="10">
        <f t="shared" si="13"/>
      </c>
      <c r="P87" s="16"/>
      <c r="Q87" s="16"/>
      <c r="R87" s="16"/>
    </row>
    <row r="88" spans="1:18" ht="15">
      <c r="A88" s="39"/>
      <c r="B88" s="26"/>
      <c r="C88" s="10">
        <f t="shared" si="7"/>
      </c>
      <c r="D88" s="10">
        <f t="shared" si="8"/>
      </c>
      <c r="E88" s="10">
        <f t="shared" si="9"/>
      </c>
      <c r="F88" s="10">
        <f t="shared" si="10"/>
      </c>
      <c r="G88" s="10">
        <f t="shared" si="11"/>
      </c>
      <c r="H88" s="16"/>
      <c r="I88" s="16"/>
      <c r="J88" s="16"/>
      <c r="K88" s="10">
        <f t="shared" si="12"/>
      </c>
      <c r="L88" s="16"/>
      <c r="M88" s="16"/>
      <c r="N88" s="16"/>
      <c r="O88" s="10">
        <f t="shared" si="13"/>
      </c>
      <c r="P88" s="16"/>
      <c r="Q88" s="16"/>
      <c r="R88" s="16"/>
    </row>
    <row r="89" spans="1:18" ht="15">
      <c r="A89" s="39"/>
      <c r="B89" s="26"/>
      <c r="C89" s="10">
        <f t="shared" si="7"/>
      </c>
      <c r="D89" s="10">
        <f t="shared" si="8"/>
      </c>
      <c r="E89" s="10">
        <f t="shared" si="9"/>
      </c>
      <c r="F89" s="10">
        <f t="shared" si="10"/>
      </c>
      <c r="G89" s="10">
        <f t="shared" si="11"/>
      </c>
      <c r="H89" s="16"/>
      <c r="I89" s="16"/>
      <c r="J89" s="16"/>
      <c r="K89" s="10">
        <f t="shared" si="12"/>
      </c>
      <c r="L89" s="16"/>
      <c r="M89" s="16"/>
      <c r="N89" s="16"/>
      <c r="O89" s="10">
        <f t="shared" si="13"/>
      </c>
      <c r="P89" s="16"/>
      <c r="Q89" s="16"/>
      <c r="R89" s="16"/>
    </row>
    <row r="90" spans="1:18" ht="15">
      <c r="A90" s="39"/>
      <c r="B90" s="26"/>
      <c r="C90" s="10">
        <f t="shared" si="7"/>
      </c>
      <c r="D90" s="10">
        <f t="shared" si="8"/>
      </c>
      <c r="E90" s="10">
        <f t="shared" si="9"/>
      </c>
      <c r="F90" s="10">
        <f t="shared" si="10"/>
      </c>
      <c r="G90" s="10">
        <f t="shared" si="11"/>
      </c>
      <c r="H90" s="16"/>
      <c r="I90" s="16"/>
      <c r="J90" s="16"/>
      <c r="K90" s="10">
        <f t="shared" si="12"/>
      </c>
      <c r="L90" s="16"/>
      <c r="M90" s="16"/>
      <c r="N90" s="16"/>
      <c r="O90" s="10">
        <f t="shared" si="13"/>
      </c>
      <c r="P90" s="16"/>
      <c r="Q90" s="16"/>
      <c r="R90" s="16"/>
    </row>
    <row r="91" spans="1:18" ht="15">
      <c r="A91" s="39"/>
      <c r="B91" s="26"/>
      <c r="C91" s="10">
        <f t="shared" si="7"/>
      </c>
      <c r="D91" s="10">
        <f t="shared" si="8"/>
      </c>
      <c r="E91" s="10">
        <f t="shared" si="9"/>
      </c>
      <c r="F91" s="10">
        <f t="shared" si="10"/>
      </c>
      <c r="G91" s="10">
        <f t="shared" si="11"/>
      </c>
      <c r="H91" s="16"/>
      <c r="I91" s="16"/>
      <c r="J91" s="16"/>
      <c r="K91" s="10">
        <f t="shared" si="12"/>
      </c>
      <c r="L91" s="16"/>
      <c r="M91" s="16"/>
      <c r="N91" s="16"/>
      <c r="O91" s="10">
        <f t="shared" si="13"/>
      </c>
      <c r="P91" s="16"/>
      <c r="Q91" s="16"/>
      <c r="R91" s="16"/>
    </row>
    <row r="92" spans="1:18" ht="15">
      <c r="A92" s="39"/>
      <c r="B92" s="26"/>
      <c r="C92" s="10">
        <f t="shared" si="7"/>
      </c>
      <c r="D92" s="10">
        <f t="shared" si="8"/>
      </c>
      <c r="E92" s="10">
        <f t="shared" si="9"/>
      </c>
      <c r="F92" s="10">
        <f t="shared" si="10"/>
      </c>
      <c r="G92" s="10">
        <f t="shared" si="11"/>
      </c>
      <c r="H92" s="16"/>
      <c r="I92" s="16"/>
      <c r="J92" s="16"/>
      <c r="K92" s="10">
        <f t="shared" si="12"/>
      </c>
      <c r="L92" s="16"/>
      <c r="M92" s="16"/>
      <c r="N92" s="16"/>
      <c r="O92" s="10">
        <f t="shared" si="13"/>
      </c>
      <c r="P92" s="16"/>
      <c r="Q92" s="16"/>
      <c r="R92" s="16"/>
    </row>
    <row r="93" spans="1:18" ht="15">
      <c r="A93" s="39"/>
      <c r="B93" s="26"/>
      <c r="C93" s="10">
        <f t="shared" si="7"/>
      </c>
      <c r="D93" s="10">
        <f t="shared" si="8"/>
      </c>
      <c r="E93" s="10">
        <f t="shared" si="9"/>
      </c>
      <c r="F93" s="10">
        <f t="shared" si="10"/>
      </c>
      <c r="G93" s="10">
        <f t="shared" si="11"/>
      </c>
      <c r="H93" s="16"/>
      <c r="I93" s="16"/>
      <c r="J93" s="16"/>
      <c r="K93" s="10">
        <f t="shared" si="12"/>
      </c>
      <c r="L93" s="16"/>
      <c r="M93" s="16"/>
      <c r="N93" s="16"/>
      <c r="O93" s="10">
        <f t="shared" si="13"/>
      </c>
      <c r="P93" s="16"/>
      <c r="Q93" s="16"/>
      <c r="R93" s="16"/>
    </row>
    <row r="94" spans="1:18" ht="15">
      <c r="A94" s="39"/>
      <c r="B94" s="26"/>
      <c r="C94" s="10">
        <f t="shared" si="7"/>
      </c>
      <c r="D94" s="10">
        <f t="shared" si="8"/>
      </c>
      <c r="E94" s="10">
        <f t="shared" si="9"/>
      </c>
      <c r="F94" s="10">
        <f t="shared" si="10"/>
      </c>
      <c r="G94" s="10">
        <f t="shared" si="11"/>
      </c>
      <c r="H94" s="16"/>
      <c r="I94" s="16"/>
      <c r="J94" s="16"/>
      <c r="K94" s="10">
        <f t="shared" si="12"/>
      </c>
      <c r="L94" s="16"/>
      <c r="M94" s="16"/>
      <c r="N94" s="16"/>
      <c r="O94" s="10">
        <f t="shared" si="13"/>
      </c>
      <c r="P94" s="16"/>
      <c r="Q94" s="16"/>
      <c r="R94" s="16"/>
    </row>
    <row r="95" spans="1:18" ht="15">
      <c r="A95" s="39"/>
      <c r="B95" s="26"/>
      <c r="C95" s="10">
        <f t="shared" si="7"/>
      </c>
      <c r="D95" s="10">
        <f t="shared" si="8"/>
      </c>
      <c r="E95" s="10">
        <f t="shared" si="9"/>
      </c>
      <c r="F95" s="10">
        <f t="shared" si="10"/>
      </c>
      <c r="G95" s="10">
        <f t="shared" si="11"/>
      </c>
      <c r="H95" s="16"/>
      <c r="I95" s="16"/>
      <c r="J95" s="16"/>
      <c r="K95" s="10">
        <f t="shared" si="12"/>
      </c>
      <c r="L95" s="16"/>
      <c r="M95" s="16"/>
      <c r="N95" s="16"/>
      <c r="O95" s="10">
        <f t="shared" si="13"/>
      </c>
      <c r="P95" s="16"/>
      <c r="Q95" s="16"/>
      <c r="R95" s="16"/>
    </row>
    <row r="96" spans="1:18" ht="15">
      <c r="A96" s="39"/>
      <c r="B96" s="26"/>
      <c r="C96" s="10">
        <f t="shared" si="7"/>
      </c>
      <c r="D96" s="10">
        <f t="shared" si="8"/>
      </c>
      <c r="E96" s="10">
        <f t="shared" si="9"/>
      </c>
      <c r="F96" s="10">
        <f t="shared" si="10"/>
      </c>
      <c r="G96" s="10">
        <f t="shared" si="11"/>
      </c>
      <c r="H96" s="16"/>
      <c r="I96" s="16"/>
      <c r="J96" s="16"/>
      <c r="K96" s="10">
        <f t="shared" si="12"/>
      </c>
      <c r="L96" s="16"/>
      <c r="M96" s="16"/>
      <c r="N96" s="16"/>
      <c r="O96" s="10">
        <f t="shared" si="13"/>
      </c>
      <c r="P96" s="16"/>
      <c r="Q96" s="16"/>
      <c r="R96" s="16"/>
    </row>
    <row r="97" spans="1:18" ht="15">
      <c r="A97" s="39"/>
      <c r="B97" s="26"/>
      <c r="C97" s="10">
        <f t="shared" si="7"/>
      </c>
      <c r="D97" s="10">
        <f t="shared" si="8"/>
      </c>
      <c r="E97" s="10">
        <f t="shared" si="9"/>
      </c>
      <c r="F97" s="10">
        <f t="shared" si="10"/>
      </c>
      <c r="G97" s="10">
        <f t="shared" si="11"/>
      </c>
      <c r="H97" s="16"/>
      <c r="I97" s="16"/>
      <c r="J97" s="16"/>
      <c r="K97" s="10">
        <f t="shared" si="12"/>
      </c>
      <c r="L97" s="16"/>
      <c r="M97" s="16"/>
      <c r="N97" s="16"/>
      <c r="O97" s="10">
        <f t="shared" si="13"/>
      </c>
      <c r="P97" s="16"/>
      <c r="Q97" s="16"/>
      <c r="R97" s="16"/>
    </row>
    <row r="98" spans="1:18" ht="15">
      <c r="A98" s="39"/>
      <c r="B98" s="26"/>
      <c r="C98" s="10">
        <f t="shared" si="7"/>
      </c>
      <c r="D98" s="10">
        <f t="shared" si="8"/>
      </c>
      <c r="E98" s="10">
        <f t="shared" si="9"/>
      </c>
      <c r="F98" s="10">
        <f t="shared" si="10"/>
      </c>
      <c r="G98" s="10">
        <f t="shared" si="11"/>
      </c>
      <c r="H98" s="16"/>
      <c r="I98" s="16"/>
      <c r="J98" s="16"/>
      <c r="K98" s="10">
        <f t="shared" si="12"/>
      </c>
      <c r="L98" s="16"/>
      <c r="M98" s="16"/>
      <c r="N98" s="16"/>
      <c r="O98" s="10">
        <f t="shared" si="13"/>
      </c>
      <c r="P98" s="16"/>
      <c r="Q98" s="16"/>
      <c r="R98" s="16"/>
    </row>
    <row r="99" spans="1:18" ht="15">
      <c r="A99" s="39"/>
      <c r="B99" s="26"/>
      <c r="C99" s="10">
        <f t="shared" si="7"/>
      </c>
      <c r="D99" s="10">
        <f t="shared" si="8"/>
      </c>
      <c r="E99" s="10">
        <f t="shared" si="9"/>
      </c>
      <c r="F99" s="10">
        <f t="shared" si="10"/>
      </c>
      <c r="G99" s="10">
        <f t="shared" si="11"/>
      </c>
      <c r="H99" s="16"/>
      <c r="I99" s="16"/>
      <c r="J99" s="16"/>
      <c r="K99" s="10">
        <f t="shared" si="12"/>
      </c>
      <c r="L99" s="16"/>
      <c r="M99" s="16"/>
      <c r="N99" s="16"/>
      <c r="O99" s="10">
        <f t="shared" si="13"/>
      </c>
      <c r="P99" s="16"/>
      <c r="Q99" s="16"/>
      <c r="R99" s="16"/>
    </row>
    <row r="100" spans="1:18" ht="15">
      <c r="A100" s="39"/>
      <c r="B100" s="26"/>
      <c r="C100" s="10">
        <f t="shared" si="7"/>
      </c>
      <c r="D100" s="10">
        <f t="shared" si="8"/>
      </c>
      <c r="E100" s="10">
        <f t="shared" si="9"/>
      </c>
      <c r="F100" s="10">
        <f t="shared" si="10"/>
      </c>
      <c r="G100" s="10">
        <f t="shared" si="11"/>
      </c>
      <c r="H100" s="16"/>
      <c r="I100" s="16"/>
      <c r="J100" s="16"/>
      <c r="K100" s="10">
        <f t="shared" si="12"/>
      </c>
      <c r="L100" s="16"/>
      <c r="M100" s="16"/>
      <c r="N100" s="16"/>
      <c r="O100" s="10">
        <f t="shared" si="13"/>
      </c>
      <c r="P100" s="16"/>
      <c r="Q100" s="16"/>
      <c r="R100" s="16"/>
    </row>
  </sheetData>
  <sheetProtection/>
  <mergeCells count="8">
    <mergeCell ref="C1:R1"/>
    <mergeCell ref="C2:R2"/>
    <mergeCell ref="A2:A4"/>
    <mergeCell ref="B2:B4"/>
    <mergeCell ref="O3:R3"/>
    <mergeCell ref="G3:J3"/>
    <mergeCell ref="C3:F3"/>
    <mergeCell ref="K3:N3"/>
  </mergeCells>
  <conditionalFormatting sqref="B1">
    <cfRule type="cellIs" priority="1" dxfId="13" operator="equal">
      <formula>"Некоторые значения не совпадают, проверьте листы на ошибки"</formula>
    </cfRule>
    <cfRule type="cellIs" priority="2" dxfId="14" operator="equal">
      <formula>"Все значения совпадают!"</formula>
    </cfRule>
  </conditionalFormatting>
  <dataValidations count="4">
    <dataValidation type="whole" showErrorMessage="1" errorTitle="Введено неверное значение" error="Значение в ячейке не может быть пустым, отрицательным или текстовым" sqref="L5:N100 I5:J100 P5:R100">
      <formula1>0</formula1>
      <formula2>32767</formula2>
    </dataValidation>
    <dataValidation type="whole" allowBlank="1" showErrorMessage="1" errorTitle="Введено неверное значение" error="Значение в ячейке не может быть пустым, отрицательным или текстовым" sqref="H5:H100">
      <formula1>0</formula1>
      <formula2>32767</formula2>
    </dataValidation>
    <dataValidation type="list" allowBlank="1" showInputMessage="1" showErrorMessage="1" sqref="A5:A100">
      <formula1>Образовательные_организации</formula1>
    </dataValidation>
    <dataValidation type="list" allowBlank="1" showInputMessage="1" sqref="B5:B100">
      <formula1>Полное_наименование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8"/>
  <dimension ref="A1:G100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35.140625" style="0" customWidth="1"/>
    <col min="2" max="2" width="33.8515625" style="0" customWidth="1"/>
    <col min="3" max="3" width="32.421875" style="0" customWidth="1"/>
    <col min="4" max="4" width="34.57421875" style="0" customWidth="1"/>
    <col min="5" max="5" width="27.7109375" style="0" customWidth="1"/>
    <col min="6" max="6" width="50.57421875" style="0" customWidth="1"/>
    <col min="7" max="7" width="44.7109375" style="0" customWidth="1"/>
    <col min="8" max="8" width="15.00390625" style="0" customWidth="1"/>
    <col min="9" max="9" width="39.8515625" style="0" customWidth="1"/>
  </cols>
  <sheetData>
    <row r="1" spans="1:7" ht="47.25" customHeight="1">
      <c r="A1" s="77" t="s">
        <v>1209</v>
      </c>
      <c r="B1" s="78"/>
      <c r="C1" s="78"/>
      <c r="D1" s="78"/>
      <c r="E1" s="78"/>
      <c r="F1" s="78"/>
      <c r="G1" s="78"/>
    </row>
    <row r="2" spans="1:7" ht="78.75">
      <c r="A2" s="35" t="s">
        <v>18</v>
      </c>
      <c r="B2" s="65" t="s">
        <v>1214</v>
      </c>
      <c r="C2" s="30" t="s">
        <v>1219</v>
      </c>
      <c r="D2" s="30" t="s">
        <v>1215</v>
      </c>
      <c r="E2" s="30" t="s">
        <v>1220</v>
      </c>
      <c r="F2" s="30" t="s">
        <v>1216</v>
      </c>
      <c r="G2" s="30" t="s">
        <v>1217</v>
      </c>
    </row>
    <row r="3" spans="1:7" ht="15.75">
      <c r="A3" s="31">
        <v>1</v>
      </c>
      <c r="B3" s="30">
        <v>2</v>
      </c>
      <c r="C3" s="30">
        <v>3</v>
      </c>
      <c r="D3" s="31">
        <v>4</v>
      </c>
      <c r="E3" s="30">
        <v>5</v>
      </c>
      <c r="F3" s="30">
        <v>6</v>
      </c>
      <c r="G3" s="30">
        <v>6</v>
      </c>
    </row>
    <row r="4" spans="1:7" ht="30">
      <c r="A4" s="39" t="s">
        <v>1116</v>
      </c>
      <c r="B4" s="26" t="s">
        <v>1226</v>
      </c>
      <c r="C4" s="64" t="s">
        <v>1226</v>
      </c>
      <c r="D4" s="28"/>
      <c r="E4" s="28"/>
      <c r="F4" s="17"/>
      <c r="G4" s="17"/>
    </row>
    <row r="5" spans="1:7" ht="15.75">
      <c r="A5" s="39"/>
      <c r="B5" s="26"/>
      <c r="C5" s="64"/>
      <c r="D5" s="28"/>
      <c r="E5" s="28"/>
      <c r="F5" s="17"/>
      <c r="G5" s="17"/>
    </row>
    <row r="6" spans="1:7" ht="15.75">
      <c r="A6" s="39"/>
      <c r="B6" s="26"/>
      <c r="C6" s="64"/>
      <c r="D6" s="28"/>
      <c r="E6" s="28"/>
      <c r="F6" s="17"/>
      <c r="G6" s="17"/>
    </row>
    <row r="7" spans="1:7" ht="15.75">
      <c r="A7" s="39"/>
      <c r="B7" s="26"/>
      <c r="C7" s="64"/>
      <c r="D7" s="28"/>
      <c r="E7" s="28"/>
      <c r="F7" s="17"/>
      <c r="G7" s="17"/>
    </row>
    <row r="8" spans="1:7" ht="15.75">
      <c r="A8" s="39"/>
      <c r="B8" s="26"/>
      <c r="C8" s="64"/>
      <c r="D8" s="28"/>
      <c r="E8" s="28"/>
      <c r="F8" s="17"/>
      <c r="G8" s="17"/>
    </row>
    <row r="9" spans="1:7" ht="15.75">
      <c r="A9" s="39"/>
      <c r="B9" s="26"/>
      <c r="C9" s="64"/>
      <c r="D9" s="28"/>
      <c r="E9" s="28"/>
      <c r="F9" s="17"/>
      <c r="G9" s="17"/>
    </row>
    <row r="10" spans="1:7" ht="15.75">
      <c r="A10" s="39"/>
      <c r="B10" s="26"/>
      <c r="C10" s="64"/>
      <c r="D10" s="28"/>
      <c r="E10" s="28"/>
      <c r="F10" s="17"/>
      <c r="G10" s="17"/>
    </row>
    <row r="11" spans="1:7" ht="15.75">
      <c r="A11" s="39"/>
      <c r="B11" s="26"/>
      <c r="C11" s="64"/>
      <c r="D11" s="28"/>
      <c r="E11" s="28"/>
      <c r="F11" s="17"/>
      <c r="G11" s="17"/>
    </row>
    <row r="12" spans="1:7" ht="15.75">
      <c r="A12" s="39"/>
      <c r="B12" s="26"/>
      <c r="C12" s="64"/>
      <c r="D12" s="28"/>
      <c r="E12" s="28"/>
      <c r="F12" s="17"/>
      <c r="G12" s="17"/>
    </row>
    <row r="13" spans="1:7" ht="15.75">
      <c r="A13" s="39"/>
      <c r="B13" s="26"/>
      <c r="C13" s="64"/>
      <c r="D13" s="28"/>
      <c r="E13" s="28"/>
      <c r="F13" s="17"/>
      <c r="G13" s="17"/>
    </row>
    <row r="14" spans="1:7" ht="15.75">
      <c r="A14" s="39"/>
      <c r="B14" s="26"/>
      <c r="C14" s="64"/>
      <c r="D14" s="28"/>
      <c r="E14" s="28"/>
      <c r="F14" s="17"/>
      <c r="G14" s="17"/>
    </row>
    <row r="15" spans="1:7" ht="15.75">
      <c r="A15" s="39"/>
      <c r="B15" s="26"/>
      <c r="C15" s="64"/>
      <c r="D15" s="28"/>
      <c r="E15" s="28"/>
      <c r="F15" s="17"/>
      <c r="G15" s="17"/>
    </row>
    <row r="16" spans="1:7" ht="15.75">
      <c r="A16" s="39"/>
      <c r="B16" s="26"/>
      <c r="C16" s="64"/>
      <c r="D16" s="28"/>
      <c r="E16" s="28"/>
      <c r="F16" s="17"/>
      <c r="G16" s="17"/>
    </row>
    <row r="17" spans="1:7" ht="15.75">
      <c r="A17" s="39"/>
      <c r="B17" s="26"/>
      <c r="C17" s="64"/>
      <c r="D17" s="28"/>
      <c r="E17" s="28"/>
      <c r="F17" s="17"/>
      <c r="G17" s="17"/>
    </row>
    <row r="18" spans="1:7" ht="15.75">
      <c r="A18" s="39"/>
      <c r="B18" s="26"/>
      <c r="C18" s="64"/>
      <c r="D18" s="28"/>
      <c r="E18" s="28"/>
      <c r="F18" s="17"/>
      <c r="G18" s="17"/>
    </row>
    <row r="19" spans="1:7" ht="15.75">
      <c r="A19" s="39"/>
      <c r="B19" s="26"/>
      <c r="C19" s="64"/>
      <c r="D19" s="28"/>
      <c r="E19" s="28"/>
      <c r="F19" s="17"/>
      <c r="G19" s="17"/>
    </row>
    <row r="20" spans="1:7" ht="15.75">
      <c r="A20" s="39"/>
      <c r="B20" s="26"/>
      <c r="C20" s="64"/>
      <c r="D20" s="28"/>
      <c r="E20" s="28"/>
      <c r="F20" s="17"/>
      <c r="G20" s="17"/>
    </row>
    <row r="21" spans="1:7" ht="15.75">
      <c r="A21" s="39"/>
      <c r="B21" s="26"/>
      <c r="C21" s="64"/>
      <c r="D21" s="28"/>
      <c r="E21" s="28"/>
      <c r="F21" s="17"/>
      <c r="G21" s="17"/>
    </row>
    <row r="22" spans="1:7" ht="15.75">
      <c r="A22" s="39"/>
      <c r="B22" s="26"/>
      <c r="C22" s="64"/>
      <c r="D22" s="28"/>
      <c r="E22" s="28"/>
      <c r="F22" s="17"/>
      <c r="G22" s="17"/>
    </row>
    <row r="23" spans="1:7" ht="15.75">
      <c r="A23" s="39"/>
      <c r="B23" s="26"/>
      <c r="C23" s="64"/>
      <c r="D23" s="28"/>
      <c r="E23" s="28"/>
      <c r="F23" s="17"/>
      <c r="G23" s="17"/>
    </row>
    <row r="24" spans="1:7" ht="15.75">
      <c r="A24" s="39"/>
      <c r="B24" s="26"/>
      <c r="C24" s="64"/>
      <c r="D24" s="28"/>
      <c r="E24" s="28"/>
      <c r="F24" s="17"/>
      <c r="G24" s="17"/>
    </row>
    <row r="25" spans="1:7" ht="15.75">
      <c r="A25" s="39"/>
      <c r="B25" s="26"/>
      <c r="C25" s="64"/>
      <c r="D25" s="28"/>
      <c r="E25" s="28"/>
      <c r="F25" s="17"/>
      <c r="G25" s="17"/>
    </row>
    <row r="26" spans="1:7" ht="15.75">
      <c r="A26" s="39"/>
      <c r="B26" s="26"/>
      <c r="C26" s="64"/>
      <c r="D26" s="28"/>
      <c r="E26" s="28"/>
      <c r="F26" s="17"/>
      <c r="G26" s="17"/>
    </row>
    <row r="27" spans="1:7" ht="15.75">
      <c r="A27" s="39"/>
      <c r="B27" s="26"/>
      <c r="C27" s="64"/>
      <c r="D27" s="28"/>
      <c r="E27" s="28"/>
      <c r="F27" s="17"/>
      <c r="G27" s="17"/>
    </row>
    <row r="28" spans="1:7" ht="15.75">
      <c r="A28" s="39"/>
      <c r="B28" s="26"/>
      <c r="C28" s="64"/>
      <c r="D28" s="28"/>
      <c r="E28" s="28"/>
      <c r="F28" s="17"/>
      <c r="G28" s="17"/>
    </row>
    <row r="29" spans="1:7" ht="15.75">
      <c r="A29" s="39"/>
      <c r="B29" s="26"/>
      <c r="C29" s="64"/>
      <c r="D29" s="28"/>
      <c r="E29" s="28"/>
      <c r="F29" s="17"/>
      <c r="G29" s="17"/>
    </row>
    <row r="30" spans="1:7" ht="15.75">
      <c r="A30" s="39"/>
      <c r="B30" s="26"/>
      <c r="C30" s="64"/>
      <c r="D30" s="28"/>
      <c r="E30" s="28"/>
      <c r="F30" s="17"/>
      <c r="G30" s="17"/>
    </row>
    <row r="31" spans="1:7" ht="15.75">
      <c r="A31" s="39"/>
      <c r="B31" s="26"/>
      <c r="C31" s="64"/>
      <c r="D31" s="28"/>
      <c r="E31" s="28"/>
      <c r="F31" s="17"/>
      <c r="G31" s="17"/>
    </row>
    <row r="32" spans="1:7" ht="15.75">
      <c r="A32" s="39"/>
      <c r="B32" s="26"/>
      <c r="C32" s="64"/>
      <c r="D32" s="28"/>
      <c r="E32" s="28"/>
      <c r="F32" s="17"/>
      <c r="G32" s="17"/>
    </row>
    <row r="33" spans="1:7" ht="15.75">
      <c r="A33" s="39"/>
      <c r="B33" s="26"/>
      <c r="C33" s="64"/>
      <c r="D33" s="28"/>
      <c r="E33" s="28"/>
      <c r="F33" s="17"/>
      <c r="G33" s="17"/>
    </row>
    <row r="34" spans="1:7" ht="15.75">
      <c r="A34" s="39"/>
      <c r="B34" s="26"/>
      <c r="C34" s="64"/>
      <c r="D34" s="28"/>
      <c r="E34" s="28"/>
      <c r="F34" s="17"/>
      <c r="G34" s="17"/>
    </row>
    <row r="35" spans="1:7" ht="15.75">
      <c r="A35" s="39"/>
      <c r="B35" s="26"/>
      <c r="C35" s="64"/>
      <c r="D35" s="28"/>
      <c r="E35" s="28"/>
      <c r="F35" s="17"/>
      <c r="G35" s="17"/>
    </row>
    <row r="36" spans="1:7" ht="15.75">
      <c r="A36" s="39"/>
      <c r="B36" s="26"/>
      <c r="C36" s="64"/>
      <c r="D36" s="28"/>
      <c r="E36" s="28"/>
      <c r="F36" s="17"/>
      <c r="G36" s="17"/>
    </row>
    <row r="37" spans="1:7" ht="15.75">
      <c r="A37" s="39"/>
      <c r="B37" s="26"/>
      <c r="C37" s="64"/>
      <c r="D37" s="28"/>
      <c r="E37" s="28"/>
      <c r="F37" s="17"/>
      <c r="G37" s="17"/>
    </row>
    <row r="38" spans="1:7" ht="15.75">
      <c r="A38" s="39"/>
      <c r="B38" s="26"/>
      <c r="C38" s="64"/>
      <c r="D38" s="28"/>
      <c r="E38" s="28"/>
      <c r="F38" s="17"/>
      <c r="G38" s="17"/>
    </row>
    <row r="39" spans="1:7" ht="15.75">
      <c r="A39" s="39"/>
      <c r="B39" s="26"/>
      <c r="C39" s="64"/>
      <c r="D39" s="28"/>
      <c r="E39" s="28"/>
      <c r="F39" s="17"/>
      <c r="G39" s="17"/>
    </row>
    <row r="40" spans="1:7" ht="15.75">
      <c r="A40" s="39"/>
      <c r="B40" s="26"/>
      <c r="C40" s="64"/>
      <c r="D40" s="28"/>
      <c r="E40" s="28"/>
      <c r="F40" s="17"/>
      <c r="G40" s="17"/>
    </row>
    <row r="41" spans="1:7" ht="15.75">
      <c r="A41" s="39"/>
      <c r="B41" s="26"/>
      <c r="C41" s="64"/>
      <c r="D41" s="28"/>
      <c r="E41" s="28"/>
      <c r="F41" s="17"/>
      <c r="G41" s="17"/>
    </row>
    <row r="42" spans="1:7" ht="15.75">
      <c r="A42" s="39"/>
      <c r="B42" s="26"/>
      <c r="C42" s="64"/>
      <c r="D42" s="28"/>
      <c r="E42" s="28"/>
      <c r="F42" s="17"/>
      <c r="G42" s="17"/>
    </row>
    <row r="43" spans="1:7" ht="15.75">
      <c r="A43" s="39"/>
      <c r="B43" s="26"/>
      <c r="C43" s="64"/>
      <c r="D43" s="28"/>
      <c r="E43" s="28"/>
      <c r="F43" s="17"/>
      <c r="G43" s="17"/>
    </row>
    <row r="44" spans="1:7" ht="15.75">
      <c r="A44" s="39"/>
      <c r="B44" s="26"/>
      <c r="C44" s="64"/>
      <c r="D44" s="28"/>
      <c r="E44" s="28"/>
      <c r="F44" s="17"/>
      <c r="G44" s="17"/>
    </row>
    <row r="45" spans="1:7" ht="15.75">
      <c r="A45" s="39"/>
      <c r="B45" s="26"/>
      <c r="C45" s="64"/>
      <c r="D45" s="28"/>
      <c r="E45" s="28"/>
      <c r="F45" s="17"/>
      <c r="G45" s="17"/>
    </row>
    <row r="46" spans="1:7" ht="15.75">
      <c r="A46" s="39"/>
      <c r="B46" s="26"/>
      <c r="C46" s="64"/>
      <c r="D46" s="28"/>
      <c r="E46" s="28"/>
      <c r="F46" s="17"/>
      <c r="G46" s="17"/>
    </row>
    <row r="47" spans="1:7" ht="15.75">
      <c r="A47" s="39"/>
      <c r="B47" s="26"/>
      <c r="C47" s="64"/>
      <c r="D47" s="28"/>
      <c r="E47" s="28"/>
      <c r="F47" s="17"/>
      <c r="G47" s="17"/>
    </row>
    <row r="48" spans="1:7" ht="15.75">
      <c r="A48" s="39"/>
      <c r="B48" s="26"/>
      <c r="C48" s="64"/>
      <c r="D48" s="28"/>
      <c r="E48" s="28"/>
      <c r="F48" s="17"/>
      <c r="G48" s="17"/>
    </row>
    <row r="49" spans="1:7" ht="15.75">
      <c r="A49" s="39"/>
      <c r="B49" s="26"/>
      <c r="C49" s="64"/>
      <c r="D49" s="28"/>
      <c r="E49" s="28"/>
      <c r="F49" s="17"/>
      <c r="G49" s="17"/>
    </row>
    <row r="50" spans="1:7" ht="15.75">
      <c r="A50" s="39"/>
      <c r="B50" s="26"/>
      <c r="C50" s="64"/>
      <c r="D50" s="28"/>
      <c r="E50" s="28"/>
      <c r="F50" s="17"/>
      <c r="G50" s="17"/>
    </row>
    <row r="51" spans="1:7" ht="15.75">
      <c r="A51" s="39"/>
      <c r="B51" s="26"/>
      <c r="C51" s="64"/>
      <c r="D51" s="28"/>
      <c r="E51" s="28"/>
      <c r="F51" s="17"/>
      <c r="G51" s="17"/>
    </row>
    <row r="52" spans="1:7" ht="15.75">
      <c r="A52" s="39"/>
      <c r="B52" s="26"/>
      <c r="C52" s="64"/>
      <c r="D52" s="28"/>
      <c r="E52" s="28"/>
      <c r="F52" s="17"/>
      <c r="G52" s="17"/>
    </row>
    <row r="53" spans="1:7" ht="15.75">
      <c r="A53" s="39"/>
      <c r="B53" s="26"/>
      <c r="C53" s="64"/>
      <c r="D53" s="28"/>
      <c r="E53" s="28"/>
      <c r="F53" s="17"/>
      <c r="G53" s="17"/>
    </row>
    <row r="54" spans="1:7" ht="15.75">
      <c r="A54" s="39"/>
      <c r="B54" s="26"/>
      <c r="C54" s="64"/>
      <c r="D54" s="28"/>
      <c r="E54" s="28"/>
      <c r="F54" s="17"/>
      <c r="G54" s="17"/>
    </row>
    <row r="55" spans="1:7" ht="15.75">
      <c r="A55" s="39"/>
      <c r="B55" s="26"/>
      <c r="C55" s="64"/>
      <c r="D55" s="28"/>
      <c r="E55" s="28"/>
      <c r="F55" s="17"/>
      <c r="G55" s="17"/>
    </row>
    <row r="56" spans="1:7" ht="15.75">
      <c r="A56" s="39"/>
      <c r="B56" s="26"/>
      <c r="C56" s="64"/>
      <c r="D56" s="28"/>
      <c r="E56" s="28"/>
      <c r="F56" s="17"/>
      <c r="G56" s="17"/>
    </row>
    <row r="57" spans="1:7" ht="15.75">
      <c r="A57" s="39"/>
      <c r="B57" s="26"/>
      <c r="C57" s="64"/>
      <c r="D57" s="28"/>
      <c r="E57" s="28"/>
      <c r="F57" s="17"/>
      <c r="G57" s="17"/>
    </row>
    <row r="58" spans="1:7" ht="15.75">
      <c r="A58" s="39"/>
      <c r="B58" s="26"/>
      <c r="C58" s="64"/>
      <c r="D58" s="28"/>
      <c r="E58" s="28"/>
      <c r="F58" s="17"/>
      <c r="G58" s="17"/>
    </row>
    <row r="59" spans="1:7" ht="15.75">
      <c r="A59" s="39"/>
      <c r="B59" s="26"/>
      <c r="C59" s="64"/>
      <c r="D59" s="28"/>
      <c r="E59" s="28"/>
      <c r="F59" s="17"/>
      <c r="G59" s="17"/>
    </row>
    <row r="60" spans="1:7" ht="15.75">
      <c r="A60" s="39"/>
      <c r="B60" s="26"/>
      <c r="C60" s="64"/>
      <c r="D60" s="28"/>
      <c r="E60" s="28"/>
      <c r="F60" s="17"/>
      <c r="G60" s="17"/>
    </row>
    <row r="61" spans="1:7" ht="15.75">
      <c r="A61" s="39"/>
      <c r="B61" s="26"/>
      <c r="C61" s="64"/>
      <c r="D61" s="28"/>
      <c r="E61" s="28"/>
      <c r="F61" s="17"/>
      <c r="G61" s="17"/>
    </row>
    <row r="62" spans="1:7" ht="15.75">
      <c r="A62" s="39"/>
      <c r="B62" s="26"/>
      <c r="C62" s="64"/>
      <c r="D62" s="28"/>
      <c r="E62" s="28"/>
      <c r="F62" s="17"/>
      <c r="G62" s="17"/>
    </row>
    <row r="63" spans="1:7" ht="15.75">
      <c r="A63" s="39"/>
      <c r="B63" s="26"/>
      <c r="C63" s="64"/>
      <c r="D63" s="28"/>
      <c r="E63" s="28"/>
      <c r="F63" s="17"/>
      <c r="G63" s="17"/>
    </row>
    <row r="64" spans="1:7" ht="15.75">
      <c r="A64" s="39"/>
      <c r="B64" s="26"/>
      <c r="C64" s="64"/>
      <c r="D64" s="28"/>
      <c r="E64" s="28"/>
      <c r="F64" s="17"/>
      <c r="G64" s="17"/>
    </row>
    <row r="65" spans="1:7" ht="15.75">
      <c r="A65" s="39"/>
      <c r="B65" s="26"/>
      <c r="C65" s="64"/>
      <c r="D65" s="28"/>
      <c r="E65" s="28"/>
      <c r="F65" s="17"/>
      <c r="G65" s="17"/>
    </row>
    <row r="66" spans="1:7" ht="15.75">
      <c r="A66" s="39"/>
      <c r="B66" s="26"/>
      <c r="C66" s="64"/>
      <c r="D66" s="28"/>
      <c r="E66" s="28"/>
      <c r="F66" s="17"/>
      <c r="G66" s="17"/>
    </row>
    <row r="67" spans="1:7" ht="15.75">
      <c r="A67" s="39"/>
      <c r="B67" s="26"/>
      <c r="C67" s="64"/>
      <c r="D67" s="28"/>
      <c r="E67" s="28"/>
      <c r="F67" s="17"/>
      <c r="G67" s="17"/>
    </row>
    <row r="68" spans="1:7" ht="15.75">
      <c r="A68" s="39"/>
      <c r="B68" s="26"/>
      <c r="C68" s="64"/>
      <c r="D68" s="28"/>
      <c r="E68" s="28"/>
      <c r="F68" s="17"/>
      <c r="G68" s="17"/>
    </row>
    <row r="69" spans="1:7" ht="15.75">
      <c r="A69" s="39"/>
      <c r="B69" s="26"/>
      <c r="C69" s="64"/>
      <c r="D69" s="28"/>
      <c r="E69" s="28"/>
      <c r="F69" s="17"/>
      <c r="G69" s="17"/>
    </row>
    <row r="70" spans="1:7" ht="15.75">
      <c r="A70" s="39"/>
      <c r="B70" s="26"/>
      <c r="C70" s="64"/>
      <c r="D70" s="28"/>
      <c r="E70" s="28"/>
      <c r="F70" s="17"/>
      <c r="G70" s="17"/>
    </row>
    <row r="71" spans="1:7" ht="15.75">
      <c r="A71" s="39"/>
      <c r="B71" s="26"/>
      <c r="C71" s="64"/>
      <c r="D71" s="28"/>
      <c r="E71" s="28"/>
      <c r="F71" s="17"/>
      <c r="G71" s="17"/>
    </row>
    <row r="72" spans="1:7" ht="15.75">
      <c r="A72" s="39"/>
      <c r="B72" s="26"/>
      <c r="C72" s="64"/>
      <c r="D72" s="28"/>
      <c r="E72" s="28"/>
      <c r="F72" s="17"/>
      <c r="G72" s="17"/>
    </row>
    <row r="73" spans="1:7" ht="15.75">
      <c r="A73" s="39"/>
      <c r="B73" s="26"/>
      <c r="C73" s="64"/>
      <c r="D73" s="28"/>
      <c r="E73" s="28"/>
      <c r="F73" s="17"/>
      <c r="G73" s="17"/>
    </row>
    <row r="74" spans="1:7" ht="15.75">
      <c r="A74" s="39"/>
      <c r="B74" s="26"/>
      <c r="C74" s="64"/>
      <c r="D74" s="28"/>
      <c r="E74" s="28"/>
      <c r="F74" s="17"/>
      <c r="G74" s="17"/>
    </row>
    <row r="75" spans="1:7" ht="15.75">
      <c r="A75" s="39"/>
      <c r="B75" s="26"/>
      <c r="C75" s="64"/>
      <c r="D75" s="28"/>
      <c r="E75" s="28"/>
      <c r="F75" s="17"/>
      <c r="G75" s="17"/>
    </row>
    <row r="76" spans="1:7" ht="15.75">
      <c r="A76" s="39"/>
      <c r="B76" s="26"/>
      <c r="C76" s="64"/>
      <c r="D76" s="28"/>
      <c r="E76" s="28"/>
      <c r="F76" s="17"/>
      <c r="G76" s="17"/>
    </row>
    <row r="77" spans="1:7" ht="15.75">
      <c r="A77" s="39"/>
      <c r="B77" s="26"/>
      <c r="C77" s="64"/>
      <c r="D77" s="28"/>
      <c r="E77" s="28"/>
      <c r="F77" s="17"/>
      <c r="G77" s="17"/>
    </row>
    <row r="78" spans="1:7" ht="15.75">
      <c r="A78" s="39"/>
      <c r="B78" s="26"/>
      <c r="C78" s="64"/>
      <c r="D78" s="28"/>
      <c r="E78" s="28"/>
      <c r="F78" s="17"/>
      <c r="G78" s="17"/>
    </row>
    <row r="79" spans="1:7" ht="15.75">
      <c r="A79" s="39"/>
      <c r="B79" s="26"/>
      <c r="C79" s="64"/>
      <c r="D79" s="28"/>
      <c r="E79" s="28"/>
      <c r="F79" s="17"/>
      <c r="G79" s="17"/>
    </row>
    <row r="80" spans="1:7" ht="15.75">
      <c r="A80" s="39"/>
      <c r="B80" s="26"/>
      <c r="C80" s="64"/>
      <c r="D80" s="28"/>
      <c r="E80" s="28"/>
      <c r="F80" s="17"/>
      <c r="G80" s="17"/>
    </row>
    <row r="81" spans="1:7" ht="15.75">
      <c r="A81" s="39"/>
      <c r="B81" s="26"/>
      <c r="C81" s="64"/>
      <c r="D81" s="28"/>
      <c r="E81" s="28"/>
      <c r="F81" s="17"/>
      <c r="G81" s="17"/>
    </row>
    <row r="82" spans="1:7" ht="15.75">
      <c r="A82" s="39"/>
      <c r="B82" s="26"/>
      <c r="C82" s="64"/>
      <c r="D82" s="28"/>
      <c r="E82" s="28"/>
      <c r="F82" s="17"/>
      <c r="G82" s="17"/>
    </row>
    <row r="83" spans="1:7" ht="15.75">
      <c r="A83" s="39"/>
      <c r="B83" s="26"/>
      <c r="C83" s="64"/>
      <c r="D83" s="28"/>
      <c r="E83" s="28"/>
      <c r="F83" s="17"/>
      <c r="G83" s="17"/>
    </row>
    <row r="84" spans="1:7" ht="15.75">
      <c r="A84" s="39"/>
      <c r="B84" s="26"/>
      <c r="C84" s="64"/>
      <c r="D84" s="28"/>
      <c r="E84" s="28"/>
      <c r="F84" s="17"/>
      <c r="G84" s="17"/>
    </row>
    <row r="85" spans="1:7" ht="15.75">
      <c r="A85" s="39"/>
      <c r="B85" s="26"/>
      <c r="C85" s="64"/>
      <c r="D85" s="28"/>
      <c r="E85" s="28"/>
      <c r="F85" s="17"/>
      <c r="G85" s="17"/>
    </row>
    <row r="86" spans="1:7" ht="15.75">
      <c r="A86" s="39"/>
      <c r="B86" s="26"/>
      <c r="C86" s="64"/>
      <c r="D86" s="28"/>
      <c r="E86" s="28"/>
      <c r="F86" s="17"/>
      <c r="G86" s="17"/>
    </row>
    <row r="87" spans="1:7" ht="15.75">
      <c r="A87" s="39"/>
      <c r="B87" s="26"/>
      <c r="C87" s="64"/>
      <c r="D87" s="28"/>
      <c r="E87" s="28"/>
      <c r="F87" s="17"/>
      <c r="G87" s="17"/>
    </row>
    <row r="88" spans="1:7" ht="15.75">
      <c r="A88" s="39"/>
      <c r="B88" s="26"/>
      <c r="C88" s="64"/>
      <c r="D88" s="28"/>
      <c r="E88" s="28"/>
      <c r="F88" s="17"/>
      <c r="G88" s="17"/>
    </row>
    <row r="89" spans="1:7" ht="15.75">
      <c r="A89" s="39"/>
      <c r="B89" s="26"/>
      <c r="C89" s="64"/>
      <c r="D89" s="28"/>
      <c r="E89" s="28"/>
      <c r="F89" s="17"/>
      <c r="G89" s="17"/>
    </row>
    <row r="90" spans="1:7" ht="15.75">
      <c r="A90" s="39"/>
      <c r="B90" s="26"/>
      <c r="C90" s="64"/>
      <c r="D90" s="28"/>
      <c r="E90" s="28"/>
      <c r="F90" s="17"/>
      <c r="G90" s="17"/>
    </row>
    <row r="91" spans="1:7" ht="15.75">
      <c r="A91" s="39"/>
      <c r="B91" s="26"/>
      <c r="C91" s="64"/>
      <c r="D91" s="28"/>
      <c r="E91" s="28"/>
      <c r="F91" s="17"/>
      <c r="G91" s="17"/>
    </row>
    <row r="92" spans="1:7" ht="15.75">
      <c r="A92" s="39"/>
      <c r="B92" s="26"/>
      <c r="C92" s="64"/>
      <c r="D92" s="28"/>
      <c r="E92" s="28"/>
      <c r="F92" s="17"/>
      <c r="G92" s="17"/>
    </row>
    <row r="93" spans="1:7" ht="15.75">
      <c r="A93" s="39"/>
      <c r="B93" s="26"/>
      <c r="C93" s="64"/>
      <c r="D93" s="28"/>
      <c r="E93" s="28"/>
      <c r="F93" s="17"/>
      <c r="G93" s="17"/>
    </row>
    <row r="94" spans="1:7" ht="15.75">
      <c r="A94" s="39"/>
      <c r="B94" s="26"/>
      <c r="C94" s="64"/>
      <c r="D94" s="28"/>
      <c r="E94" s="28"/>
      <c r="F94" s="17"/>
      <c r="G94" s="17"/>
    </row>
    <row r="95" spans="1:7" ht="15.75">
      <c r="A95" s="39"/>
      <c r="B95" s="26"/>
      <c r="C95" s="64"/>
      <c r="D95" s="28"/>
      <c r="E95" s="28"/>
      <c r="F95" s="17"/>
      <c r="G95" s="17"/>
    </row>
    <row r="96" spans="1:7" ht="15.75">
      <c r="A96" s="39"/>
      <c r="B96" s="26"/>
      <c r="C96" s="64"/>
      <c r="D96" s="28"/>
      <c r="E96" s="28"/>
      <c r="F96" s="17"/>
      <c r="G96" s="17"/>
    </row>
    <row r="97" spans="1:7" ht="15.75">
      <c r="A97" s="39"/>
      <c r="B97" s="26"/>
      <c r="C97" s="64"/>
      <c r="D97" s="28"/>
      <c r="E97" s="28"/>
      <c r="F97" s="17"/>
      <c r="G97" s="17"/>
    </row>
    <row r="98" spans="1:7" ht="15.75">
      <c r="A98" s="39"/>
      <c r="B98" s="26"/>
      <c r="C98" s="64"/>
      <c r="D98" s="28"/>
      <c r="E98" s="28"/>
      <c r="F98" s="17"/>
      <c r="G98" s="17"/>
    </row>
    <row r="99" spans="1:7" ht="15.75">
      <c r="A99" s="39"/>
      <c r="B99" s="26"/>
      <c r="C99" s="64"/>
      <c r="D99" s="28"/>
      <c r="E99" s="28"/>
      <c r="F99" s="17"/>
      <c r="G99" s="17"/>
    </row>
    <row r="100" spans="1:7" ht="15.75">
      <c r="A100" s="39"/>
      <c r="B100" s="26"/>
      <c r="C100" s="64"/>
      <c r="D100" s="28"/>
      <c r="E100" s="28"/>
      <c r="F100" s="17"/>
      <c r="G100" s="17"/>
    </row>
  </sheetData>
  <sheetProtection/>
  <mergeCells count="1">
    <mergeCell ref="A1:G1"/>
  </mergeCells>
  <dataValidations count="5">
    <dataValidation type="list" allowBlank="1" showInputMessage="1" showErrorMessage="1" sqref="A4:A100">
      <formula1>Образовательные_организации</formula1>
    </dataValidation>
    <dataValidation type="list" allowBlank="1" showInputMessage="1" showErrorMessage="1" errorTitle="Введено неверное значение" error="Значение в ячейке не может быть пустым, отрицательным или текстовым" sqref="D4:D100">
      <formula1>"Золото, Серебро, Бронза, Медальон за профессионализм, Участник"</formula1>
    </dataValidation>
    <dataValidation type="list" allowBlank="1" showInputMessage="1" showErrorMessage="1" errorTitle="Введено неверное значение" error="Значение в ячейке не может быть пустым, отрицательным или текстовым" sqref="F4:G100">
      <formula1>"Трудоустроился, Призван в ВС РФ, Продолжает обучение, Другое"</formula1>
    </dataValidation>
    <dataValidation allowBlank="1" showInputMessage="1" showErrorMessage="1" errorTitle="Введено неверное значение" error="Значение в ячейке не может быть пустым, отрицательным или текстовым" sqref="C4:C100"/>
    <dataValidation type="whole" allowBlank="1" showInputMessage="1" showErrorMessage="1" errorTitle="Введено неверное значение" error="Значение в ячейке не может быть пустым, отрицательным или текстовым" sqref="E4:E100">
      <formula1>0</formula1>
      <formula2>2021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/>
  <dimension ref="A1:L100"/>
  <sheetViews>
    <sheetView zoomScalePageLayoutView="0" workbookViewId="0" topLeftCell="B4">
      <selection activeCell="K9" sqref="K9"/>
    </sheetView>
  </sheetViews>
  <sheetFormatPr defaultColWidth="11.28125" defaultRowHeight="15"/>
  <cols>
    <col min="1" max="1" width="28.28125" style="6" customWidth="1"/>
    <col min="2" max="2" width="25.7109375" style="1" customWidth="1"/>
    <col min="3" max="3" width="15.00390625" style="1" customWidth="1"/>
    <col min="4" max="4" width="14.28125" style="1" customWidth="1"/>
    <col min="5" max="5" width="14.7109375" style="1" customWidth="1"/>
    <col min="6" max="6" width="15.140625" style="1" customWidth="1"/>
    <col min="7" max="7" width="14.57421875" style="1" customWidth="1"/>
    <col min="8" max="8" width="15.57421875" style="1" customWidth="1"/>
    <col min="9" max="9" width="14.140625" style="1" customWidth="1"/>
    <col min="10" max="10" width="14.57421875" style="1" customWidth="1"/>
    <col min="11" max="11" width="15.00390625" style="1" customWidth="1"/>
    <col min="12" max="12" width="39.8515625" style="1" customWidth="1"/>
    <col min="13" max="16384" width="11.28125" style="1" customWidth="1"/>
  </cols>
  <sheetData>
    <row r="1" spans="1:12" ht="52.5" customHeight="1">
      <c r="A1" s="79" t="s">
        <v>1210</v>
      </c>
      <c r="B1" s="79"/>
      <c r="C1" s="79"/>
      <c r="D1" s="79"/>
      <c r="E1" s="79"/>
      <c r="F1" s="79"/>
      <c r="G1" s="79"/>
      <c r="H1" s="79"/>
      <c r="I1" s="79"/>
      <c r="J1" s="20" t="s">
        <v>23</v>
      </c>
      <c r="K1" s="21">
        <f>SUM(C4:K100)</f>
        <v>94</v>
      </c>
      <c r="L1" s="15" t="str">
        <f>IF(K1&lt;&gt;SUM('Общее количество'!G5:G100),"Значение выпускников по очному направлению отличается от того числа, что вы указали здесь!","Все значения совпадают")</f>
        <v>Все значения совпадают</v>
      </c>
    </row>
    <row r="2" spans="1:12" ht="229.5" customHeight="1">
      <c r="A2" s="15" t="s">
        <v>18</v>
      </c>
      <c r="B2" s="13" t="s">
        <v>1202</v>
      </c>
      <c r="C2" s="13" t="s">
        <v>7</v>
      </c>
      <c r="D2" s="13" t="s">
        <v>16</v>
      </c>
      <c r="E2" s="13" t="s">
        <v>15</v>
      </c>
      <c r="F2" s="13" t="s">
        <v>8</v>
      </c>
      <c r="G2" s="13" t="s">
        <v>9</v>
      </c>
      <c r="H2" s="13" t="s">
        <v>10</v>
      </c>
      <c r="I2" s="13" t="s">
        <v>11</v>
      </c>
      <c r="J2" s="13" t="s">
        <v>12</v>
      </c>
      <c r="K2" s="14" t="s">
        <v>13</v>
      </c>
      <c r="L2" s="13" t="s">
        <v>14</v>
      </c>
    </row>
    <row r="3" spans="1:12" ht="15.75">
      <c r="A3" s="31">
        <v>1</v>
      </c>
      <c r="B3" s="30">
        <v>2</v>
      </c>
      <c r="C3" s="30">
        <v>3</v>
      </c>
      <c r="D3" s="31">
        <v>4</v>
      </c>
      <c r="E3" s="30">
        <v>5</v>
      </c>
      <c r="F3" s="30">
        <v>6</v>
      </c>
      <c r="G3" s="31">
        <v>7</v>
      </c>
      <c r="H3" s="30">
        <v>8</v>
      </c>
      <c r="I3" s="30">
        <v>9</v>
      </c>
      <c r="J3" s="31">
        <v>10</v>
      </c>
      <c r="K3" s="30">
        <v>11</v>
      </c>
      <c r="L3" s="30">
        <v>12</v>
      </c>
    </row>
    <row r="4" spans="1:12" ht="45">
      <c r="A4" s="39" t="s">
        <v>1116</v>
      </c>
      <c r="B4" s="26" t="s">
        <v>1221</v>
      </c>
      <c r="C4" s="17">
        <v>7</v>
      </c>
      <c r="D4" s="17">
        <v>3</v>
      </c>
      <c r="E4" s="17">
        <v>0</v>
      </c>
      <c r="F4" s="17">
        <v>5</v>
      </c>
      <c r="G4" s="17">
        <v>0</v>
      </c>
      <c r="H4" s="17">
        <v>0</v>
      </c>
      <c r="I4" s="17">
        <v>0</v>
      </c>
      <c r="J4" s="18">
        <v>0</v>
      </c>
      <c r="K4" s="19">
        <v>0</v>
      </c>
      <c r="L4" s="29"/>
    </row>
    <row r="5" spans="1:12" ht="60">
      <c r="A5" s="39" t="s">
        <v>1116</v>
      </c>
      <c r="B5" s="26" t="s">
        <v>1222</v>
      </c>
      <c r="C5" s="17">
        <v>6</v>
      </c>
      <c r="D5" s="17">
        <v>2</v>
      </c>
      <c r="E5" s="17">
        <v>0</v>
      </c>
      <c r="F5" s="17">
        <v>9</v>
      </c>
      <c r="G5" s="17">
        <v>0</v>
      </c>
      <c r="H5" s="17">
        <v>0</v>
      </c>
      <c r="I5" s="17">
        <v>0</v>
      </c>
      <c r="J5" s="18">
        <v>0</v>
      </c>
      <c r="K5" s="19">
        <v>0</v>
      </c>
      <c r="L5" s="29"/>
    </row>
    <row r="6" spans="1:12" ht="45">
      <c r="A6" s="39" t="s">
        <v>1116</v>
      </c>
      <c r="B6" s="26" t="s">
        <v>1223</v>
      </c>
      <c r="C6" s="17">
        <v>10</v>
      </c>
      <c r="D6" s="17">
        <v>3</v>
      </c>
      <c r="E6" s="17">
        <v>0</v>
      </c>
      <c r="F6" s="17">
        <v>3</v>
      </c>
      <c r="G6" s="17">
        <v>1</v>
      </c>
      <c r="H6" s="17">
        <v>0</v>
      </c>
      <c r="I6" s="17">
        <v>1</v>
      </c>
      <c r="J6" s="18">
        <v>0</v>
      </c>
      <c r="K6" s="19">
        <v>0</v>
      </c>
      <c r="L6" s="29"/>
    </row>
    <row r="7" spans="1:12" ht="45">
      <c r="A7" s="39" t="s">
        <v>1116</v>
      </c>
      <c r="B7" s="26" t="s">
        <v>1224</v>
      </c>
      <c r="C7" s="17">
        <v>11</v>
      </c>
      <c r="D7" s="17">
        <v>4</v>
      </c>
      <c r="E7" s="17">
        <v>0</v>
      </c>
      <c r="F7" s="17">
        <v>5</v>
      </c>
      <c r="G7" s="17">
        <v>0</v>
      </c>
      <c r="H7" s="17">
        <v>0</v>
      </c>
      <c r="I7" s="17">
        <v>0</v>
      </c>
      <c r="J7" s="18">
        <v>0</v>
      </c>
      <c r="K7" s="19">
        <v>0</v>
      </c>
      <c r="L7" s="29"/>
    </row>
    <row r="8" spans="1:12" ht="45">
      <c r="A8" s="39" t="s">
        <v>1116</v>
      </c>
      <c r="B8" s="26" t="s">
        <v>1225</v>
      </c>
      <c r="C8" s="17">
        <v>16</v>
      </c>
      <c r="D8" s="17">
        <v>4</v>
      </c>
      <c r="E8" s="17">
        <v>0</v>
      </c>
      <c r="F8" s="17">
        <v>1</v>
      </c>
      <c r="G8" s="17">
        <v>3</v>
      </c>
      <c r="H8" s="17">
        <v>0</v>
      </c>
      <c r="I8" s="17">
        <v>0</v>
      </c>
      <c r="J8" s="18"/>
      <c r="K8" s="19">
        <v>0</v>
      </c>
      <c r="L8" s="29"/>
    </row>
    <row r="9" spans="1:12" ht="45">
      <c r="A9" s="39" t="s">
        <v>1116</v>
      </c>
      <c r="B9" s="26"/>
      <c r="C9" s="17"/>
      <c r="D9" s="17"/>
      <c r="E9" s="17"/>
      <c r="F9" s="17"/>
      <c r="G9" s="17"/>
      <c r="H9" s="17"/>
      <c r="I9" s="17"/>
      <c r="J9" s="18"/>
      <c r="K9" s="19"/>
      <c r="L9" s="29"/>
    </row>
    <row r="10" spans="1:12" ht="15.75">
      <c r="A10" s="39"/>
      <c r="B10" s="26"/>
      <c r="C10" s="17"/>
      <c r="D10" s="17"/>
      <c r="E10" s="17"/>
      <c r="F10" s="17"/>
      <c r="G10" s="17"/>
      <c r="H10" s="17"/>
      <c r="I10" s="17"/>
      <c r="J10" s="18"/>
      <c r="K10" s="19"/>
      <c r="L10" s="29"/>
    </row>
    <row r="11" spans="1:12" ht="15.75">
      <c r="A11" s="39"/>
      <c r="B11" s="26"/>
      <c r="C11" s="17"/>
      <c r="D11" s="17"/>
      <c r="E11" s="17"/>
      <c r="F11" s="17"/>
      <c r="G11" s="17"/>
      <c r="H11" s="17"/>
      <c r="I11" s="17"/>
      <c r="J11" s="18"/>
      <c r="K11" s="19"/>
      <c r="L11" s="29"/>
    </row>
    <row r="12" spans="1:12" ht="15.75">
      <c r="A12" s="39"/>
      <c r="B12" s="26"/>
      <c r="C12" s="17"/>
      <c r="D12" s="17"/>
      <c r="E12" s="17"/>
      <c r="F12" s="17"/>
      <c r="G12" s="17"/>
      <c r="H12" s="17"/>
      <c r="I12" s="17"/>
      <c r="J12" s="18"/>
      <c r="K12" s="19"/>
      <c r="L12" s="29"/>
    </row>
    <row r="13" spans="1:12" ht="15.75">
      <c r="A13" s="39"/>
      <c r="B13" s="26"/>
      <c r="C13" s="17"/>
      <c r="D13" s="17"/>
      <c r="E13" s="17"/>
      <c r="F13" s="17"/>
      <c r="G13" s="17"/>
      <c r="H13" s="17"/>
      <c r="I13" s="17"/>
      <c r="J13" s="18"/>
      <c r="K13" s="19"/>
      <c r="L13" s="29"/>
    </row>
    <row r="14" spans="1:12" ht="15.75">
      <c r="A14" s="39"/>
      <c r="B14" s="26"/>
      <c r="C14" s="17"/>
      <c r="D14" s="17"/>
      <c r="E14" s="17"/>
      <c r="F14" s="17"/>
      <c r="G14" s="17"/>
      <c r="H14" s="17"/>
      <c r="I14" s="17"/>
      <c r="J14" s="18"/>
      <c r="K14" s="19"/>
      <c r="L14" s="29"/>
    </row>
    <row r="15" spans="1:12" ht="15.75">
      <c r="A15" s="39"/>
      <c r="B15" s="26"/>
      <c r="C15" s="17"/>
      <c r="D15" s="17"/>
      <c r="E15" s="17"/>
      <c r="F15" s="17"/>
      <c r="G15" s="17"/>
      <c r="H15" s="17"/>
      <c r="I15" s="17"/>
      <c r="J15" s="18"/>
      <c r="K15" s="19"/>
      <c r="L15" s="29"/>
    </row>
    <row r="16" spans="1:12" ht="15.75">
      <c r="A16" s="39"/>
      <c r="B16" s="26"/>
      <c r="C16" s="17"/>
      <c r="D16" s="17"/>
      <c r="E16" s="17"/>
      <c r="F16" s="17"/>
      <c r="G16" s="17"/>
      <c r="H16" s="17"/>
      <c r="I16" s="17"/>
      <c r="J16" s="18"/>
      <c r="K16" s="19"/>
      <c r="L16" s="29"/>
    </row>
    <row r="17" spans="1:12" ht="15.75">
      <c r="A17" s="39"/>
      <c r="B17" s="26"/>
      <c r="C17" s="17"/>
      <c r="D17" s="17"/>
      <c r="E17" s="17"/>
      <c r="F17" s="17"/>
      <c r="G17" s="17"/>
      <c r="H17" s="17"/>
      <c r="I17" s="17"/>
      <c r="J17" s="18"/>
      <c r="K17" s="19"/>
      <c r="L17" s="29"/>
    </row>
    <row r="18" spans="1:12" ht="15.75">
      <c r="A18" s="39"/>
      <c r="B18" s="26"/>
      <c r="C18" s="17"/>
      <c r="D18" s="17"/>
      <c r="E18" s="17"/>
      <c r="F18" s="17"/>
      <c r="G18" s="17"/>
      <c r="H18" s="17"/>
      <c r="I18" s="17"/>
      <c r="J18" s="18"/>
      <c r="K18" s="19"/>
      <c r="L18" s="29"/>
    </row>
    <row r="19" spans="1:12" ht="15.75">
      <c r="A19" s="39"/>
      <c r="B19" s="26"/>
      <c r="C19" s="17"/>
      <c r="D19" s="17"/>
      <c r="E19" s="17"/>
      <c r="F19" s="17"/>
      <c r="G19" s="17"/>
      <c r="H19" s="17"/>
      <c r="I19" s="17"/>
      <c r="J19" s="18"/>
      <c r="K19" s="19"/>
      <c r="L19" s="29"/>
    </row>
    <row r="20" spans="1:12" ht="15.75">
      <c r="A20" s="39"/>
      <c r="B20" s="26"/>
      <c r="C20" s="17"/>
      <c r="D20" s="17"/>
      <c r="E20" s="17"/>
      <c r="F20" s="17"/>
      <c r="G20" s="17"/>
      <c r="H20" s="17"/>
      <c r="I20" s="17"/>
      <c r="J20" s="18"/>
      <c r="K20" s="19"/>
      <c r="L20" s="29"/>
    </row>
    <row r="21" spans="1:12" ht="15.75">
      <c r="A21" s="39"/>
      <c r="B21" s="26"/>
      <c r="C21" s="17"/>
      <c r="D21" s="17"/>
      <c r="E21" s="17"/>
      <c r="F21" s="17"/>
      <c r="G21" s="17"/>
      <c r="H21" s="17"/>
      <c r="I21" s="17"/>
      <c r="J21" s="18"/>
      <c r="K21" s="19"/>
      <c r="L21" s="29"/>
    </row>
    <row r="22" spans="1:12" ht="15.75">
      <c r="A22" s="39"/>
      <c r="B22" s="26"/>
      <c r="C22" s="17"/>
      <c r="D22" s="17"/>
      <c r="E22" s="17"/>
      <c r="F22" s="17"/>
      <c r="G22" s="17"/>
      <c r="H22" s="17"/>
      <c r="I22" s="17"/>
      <c r="J22" s="18"/>
      <c r="K22" s="19"/>
      <c r="L22" s="29"/>
    </row>
    <row r="23" spans="1:12" ht="15.75">
      <c r="A23" s="39"/>
      <c r="B23" s="26"/>
      <c r="C23" s="17"/>
      <c r="D23" s="17"/>
      <c r="E23" s="17"/>
      <c r="F23" s="17"/>
      <c r="G23" s="17"/>
      <c r="H23" s="17"/>
      <c r="I23" s="17"/>
      <c r="J23" s="18"/>
      <c r="K23" s="19"/>
      <c r="L23" s="29"/>
    </row>
    <row r="24" spans="1:12" ht="15.75">
      <c r="A24" s="39"/>
      <c r="B24" s="26"/>
      <c r="C24" s="17"/>
      <c r="D24" s="17"/>
      <c r="E24" s="17"/>
      <c r="F24" s="17"/>
      <c r="G24" s="17"/>
      <c r="H24" s="17"/>
      <c r="I24" s="17"/>
      <c r="J24" s="18"/>
      <c r="K24" s="19"/>
      <c r="L24" s="29"/>
    </row>
    <row r="25" spans="1:12" ht="15.75">
      <c r="A25" s="39"/>
      <c r="B25" s="26"/>
      <c r="C25" s="17"/>
      <c r="D25" s="17"/>
      <c r="E25" s="17"/>
      <c r="F25" s="17"/>
      <c r="G25" s="17"/>
      <c r="H25" s="17"/>
      <c r="I25" s="17"/>
      <c r="J25" s="18"/>
      <c r="K25" s="19"/>
      <c r="L25" s="29"/>
    </row>
    <row r="26" spans="1:12" ht="15.75">
      <c r="A26" s="39"/>
      <c r="B26" s="26"/>
      <c r="C26" s="17"/>
      <c r="D26" s="17"/>
      <c r="E26" s="17"/>
      <c r="F26" s="17"/>
      <c r="G26" s="17"/>
      <c r="H26" s="17"/>
      <c r="I26" s="17"/>
      <c r="J26" s="18"/>
      <c r="K26" s="19"/>
      <c r="L26" s="29"/>
    </row>
    <row r="27" spans="1:12" ht="15.75">
      <c r="A27" s="39"/>
      <c r="B27" s="26"/>
      <c r="C27" s="17"/>
      <c r="D27" s="17"/>
      <c r="E27" s="17"/>
      <c r="F27" s="17"/>
      <c r="G27" s="17"/>
      <c r="H27" s="17"/>
      <c r="I27" s="17"/>
      <c r="J27" s="18"/>
      <c r="K27" s="19"/>
      <c r="L27" s="29"/>
    </row>
    <row r="28" spans="1:12" ht="15.75">
      <c r="A28" s="39"/>
      <c r="B28" s="26"/>
      <c r="C28" s="17"/>
      <c r="D28" s="17"/>
      <c r="E28" s="17"/>
      <c r="F28" s="17"/>
      <c r="G28" s="17"/>
      <c r="H28" s="17"/>
      <c r="I28" s="17"/>
      <c r="J28" s="18"/>
      <c r="K28" s="19"/>
      <c r="L28" s="29"/>
    </row>
    <row r="29" spans="1:12" ht="15.75">
      <c r="A29" s="39"/>
      <c r="B29" s="26"/>
      <c r="C29" s="17"/>
      <c r="D29" s="17"/>
      <c r="E29" s="17"/>
      <c r="F29" s="17"/>
      <c r="G29" s="17"/>
      <c r="H29" s="17"/>
      <c r="I29" s="17"/>
      <c r="J29" s="18"/>
      <c r="K29" s="19"/>
      <c r="L29" s="29"/>
    </row>
    <row r="30" spans="1:12" ht="15.75">
      <c r="A30" s="39"/>
      <c r="B30" s="26"/>
      <c r="C30" s="17"/>
      <c r="D30" s="17"/>
      <c r="E30" s="17"/>
      <c r="F30" s="17"/>
      <c r="G30" s="17"/>
      <c r="H30" s="17"/>
      <c r="I30" s="17"/>
      <c r="J30" s="18"/>
      <c r="K30" s="19"/>
      <c r="L30" s="29"/>
    </row>
    <row r="31" spans="1:12" ht="15.75">
      <c r="A31" s="39"/>
      <c r="B31" s="26"/>
      <c r="C31" s="17"/>
      <c r="D31" s="17"/>
      <c r="E31" s="17"/>
      <c r="F31" s="17"/>
      <c r="G31" s="17"/>
      <c r="H31" s="17"/>
      <c r="I31" s="17"/>
      <c r="J31" s="18"/>
      <c r="K31" s="19"/>
      <c r="L31" s="29"/>
    </row>
    <row r="32" spans="1:12" ht="15.75">
      <c r="A32" s="39"/>
      <c r="B32" s="26"/>
      <c r="C32" s="17"/>
      <c r="D32" s="17"/>
      <c r="E32" s="17"/>
      <c r="F32" s="17"/>
      <c r="G32" s="17"/>
      <c r="H32" s="17"/>
      <c r="I32" s="17"/>
      <c r="J32" s="18"/>
      <c r="K32" s="19"/>
      <c r="L32" s="29"/>
    </row>
    <row r="33" spans="1:12" ht="15.75">
      <c r="A33" s="39"/>
      <c r="B33" s="26"/>
      <c r="C33" s="17"/>
      <c r="D33" s="17"/>
      <c r="E33" s="17"/>
      <c r="F33" s="17"/>
      <c r="G33" s="17"/>
      <c r="H33" s="17"/>
      <c r="I33" s="17"/>
      <c r="J33" s="18"/>
      <c r="K33" s="19"/>
      <c r="L33" s="29"/>
    </row>
    <row r="34" spans="1:12" ht="15.75">
      <c r="A34" s="39"/>
      <c r="B34" s="26"/>
      <c r="C34" s="17"/>
      <c r="D34" s="17"/>
      <c r="E34" s="17"/>
      <c r="F34" s="17"/>
      <c r="G34" s="17"/>
      <c r="H34" s="17"/>
      <c r="I34" s="17"/>
      <c r="J34" s="18"/>
      <c r="K34" s="19"/>
      <c r="L34" s="29"/>
    </row>
    <row r="35" spans="1:12" ht="15.75">
      <c r="A35" s="39"/>
      <c r="B35" s="26"/>
      <c r="C35" s="17"/>
      <c r="D35" s="17"/>
      <c r="E35" s="17"/>
      <c r="F35" s="17"/>
      <c r="G35" s="17"/>
      <c r="H35" s="17"/>
      <c r="I35" s="17"/>
      <c r="J35" s="18"/>
      <c r="K35" s="19"/>
      <c r="L35" s="29"/>
    </row>
    <row r="36" spans="1:12" ht="15.75">
      <c r="A36" s="39"/>
      <c r="B36" s="26"/>
      <c r="C36" s="17"/>
      <c r="D36" s="17"/>
      <c r="E36" s="17"/>
      <c r="F36" s="17"/>
      <c r="G36" s="17"/>
      <c r="H36" s="17"/>
      <c r="I36" s="17"/>
      <c r="J36" s="18"/>
      <c r="K36" s="19"/>
      <c r="L36" s="29"/>
    </row>
    <row r="37" spans="1:12" ht="15.75">
      <c r="A37" s="39"/>
      <c r="B37" s="26"/>
      <c r="C37" s="17"/>
      <c r="D37" s="17"/>
      <c r="E37" s="17"/>
      <c r="F37" s="17"/>
      <c r="G37" s="17"/>
      <c r="H37" s="17"/>
      <c r="I37" s="17"/>
      <c r="J37" s="18"/>
      <c r="K37" s="19"/>
      <c r="L37" s="29"/>
    </row>
    <row r="38" spans="1:12" ht="15.75">
      <c r="A38" s="39"/>
      <c r="B38" s="26"/>
      <c r="C38" s="17"/>
      <c r="D38" s="17"/>
      <c r="E38" s="17"/>
      <c r="F38" s="17"/>
      <c r="G38" s="17"/>
      <c r="H38" s="17"/>
      <c r="I38" s="17"/>
      <c r="J38" s="18"/>
      <c r="K38" s="19"/>
      <c r="L38" s="29"/>
    </row>
    <row r="39" spans="1:12" ht="15.75">
      <c r="A39" s="39"/>
      <c r="B39" s="26"/>
      <c r="C39" s="17"/>
      <c r="D39" s="17"/>
      <c r="E39" s="17"/>
      <c r="F39" s="17"/>
      <c r="G39" s="17"/>
      <c r="H39" s="17"/>
      <c r="I39" s="17"/>
      <c r="J39" s="18"/>
      <c r="K39" s="19"/>
      <c r="L39" s="29"/>
    </row>
    <row r="40" spans="1:12" ht="15.75">
      <c r="A40" s="39"/>
      <c r="B40" s="26"/>
      <c r="C40" s="17"/>
      <c r="D40" s="17"/>
      <c r="E40" s="17"/>
      <c r="F40" s="17"/>
      <c r="G40" s="17"/>
      <c r="H40" s="17"/>
      <c r="I40" s="17"/>
      <c r="J40" s="18"/>
      <c r="K40" s="19"/>
      <c r="L40" s="29"/>
    </row>
    <row r="41" spans="1:12" ht="15.75">
      <c r="A41" s="39"/>
      <c r="B41" s="26"/>
      <c r="C41" s="17"/>
      <c r="D41" s="17"/>
      <c r="E41" s="17"/>
      <c r="F41" s="17"/>
      <c r="G41" s="17"/>
      <c r="H41" s="17"/>
      <c r="I41" s="17"/>
      <c r="J41" s="18"/>
      <c r="K41" s="19"/>
      <c r="L41" s="29"/>
    </row>
    <row r="42" spans="1:12" ht="15.75">
      <c r="A42" s="39"/>
      <c r="B42" s="26"/>
      <c r="C42" s="17"/>
      <c r="D42" s="17"/>
      <c r="E42" s="17"/>
      <c r="F42" s="17"/>
      <c r="G42" s="17"/>
      <c r="H42" s="17"/>
      <c r="I42" s="17"/>
      <c r="J42" s="18"/>
      <c r="K42" s="19"/>
      <c r="L42" s="29"/>
    </row>
    <row r="43" spans="1:12" ht="15.75">
      <c r="A43" s="39"/>
      <c r="B43" s="26"/>
      <c r="C43" s="17"/>
      <c r="D43" s="17"/>
      <c r="E43" s="17"/>
      <c r="F43" s="17"/>
      <c r="G43" s="17"/>
      <c r="H43" s="17"/>
      <c r="I43" s="17"/>
      <c r="J43" s="18"/>
      <c r="K43" s="19"/>
      <c r="L43" s="29"/>
    </row>
    <row r="44" spans="1:12" ht="15.75">
      <c r="A44" s="39"/>
      <c r="B44" s="26"/>
      <c r="C44" s="17"/>
      <c r="D44" s="17"/>
      <c r="E44" s="17"/>
      <c r="F44" s="17"/>
      <c r="G44" s="17"/>
      <c r="H44" s="17"/>
      <c r="I44" s="17"/>
      <c r="J44" s="18"/>
      <c r="K44" s="19"/>
      <c r="L44" s="29"/>
    </row>
    <row r="45" spans="1:12" ht="15.75">
      <c r="A45" s="39"/>
      <c r="B45" s="26"/>
      <c r="C45" s="17"/>
      <c r="D45" s="17"/>
      <c r="E45" s="17"/>
      <c r="F45" s="17"/>
      <c r="G45" s="17"/>
      <c r="H45" s="17"/>
      <c r="I45" s="17"/>
      <c r="J45" s="18"/>
      <c r="K45" s="19"/>
      <c r="L45" s="29"/>
    </row>
    <row r="46" spans="1:12" ht="15.75">
      <c r="A46" s="39"/>
      <c r="B46" s="26"/>
      <c r="C46" s="17"/>
      <c r="D46" s="17"/>
      <c r="E46" s="17"/>
      <c r="F46" s="17"/>
      <c r="G46" s="17"/>
      <c r="H46" s="17"/>
      <c r="I46" s="17"/>
      <c r="J46" s="18"/>
      <c r="K46" s="19"/>
      <c r="L46" s="29"/>
    </row>
    <row r="47" spans="1:12" ht="15.75">
      <c r="A47" s="39"/>
      <c r="B47" s="26"/>
      <c r="C47" s="17"/>
      <c r="D47" s="17"/>
      <c r="E47" s="17"/>
      <c r="F47" s="17"/>
      <c r="G47" s="17"/>
      <c r="H47" s="17"/>
      <c r="I47" s="17"/>
      <c r="J47" s="18"/>
      <c r="K47" s="19"/>
      <c r="L47" s="29"/>
    </row>
    <row r="48" spans="1:12" ht="15.75">
      <c r="A48" s="39"/>
      <c r="B48" s="26"/>
      <c r="C48" s="17"/>
      <c r="D48" s="17"/>
      <c r="E48" s="17"/>
      <c r="F48" s="17"/>
      <c r="G48" s="17"/>
      <c r="H48" s="17"/>
      <c r="I48" s="17"/>
      <c r="J48" s="18"/>
      <c r="K48" s="19"/>
      <c r="L48" s="29"/>
    </row>
    <row r="49" spans="1:12" ht="15.75">
      <c r="A49" s="39"/>
      <c r="B49" s="26"/>
      <c r="C49" s="17"/>
      <c r="D49" s="17"/>
      <c r="E49" s="17"/>
      <c r="F49" s="17"/>
      <c r="G49" s="17"/>
      <c r="H49" s="17"/>
      <c r="I49" s="17"/>
      <c r="J49" s="18"/>
      <c r="K49" s="19"/>
      <c r="L49" s="29"/>
    </row>
    <row r="50" spans="1:12" ht="15.75">
      <c r="A50" s="39"/>
      <c r="B50" s="26"/>
      <c r="C50" s="17"/>
      <c r="D50" s="17"/>
      <c r="E50" s="17"/>
      <c r="F50" s="17"/>
      <c r="G50" s="17"/>
      <c r="H50" s="17"/>
      <c r="I50" s="17"/>
      <c r="J50" s="18"/>
      <c r="K50" s="19"/>
      <c r="L50" s="29"/>
    </row>
    <row r="51" spans="1:12" ht="15.75">
      <c r="A51" s="39"/>
      <c r="B51" s="26"/>
      <c r="C51" s="17"/>
      <c r="D51" s="17"/>
      <c r="E51" s="17"/>
      <c r="F51" s="17"/>
      <c r="G51" s="17"/>
      <c r="H51" s="17"/>
      <c r="I51" s="17"/>
      <c r="J51" s="18"/>
      <c r="K51" s="19"/>
      <c r="L51" s="29"/>
    </row>
    <row r="52" spans="1:12" ht="15.75">
      <c r="A52" s="39"/>
      <c r="B52" s="26"/>
      <c r="C52" s="17"/>
      <c r="D52" s="17"/>
      <c r="E52" s="17"/>
      <c r="F52" s="17"/>
      <c r="G52" s="17"/>
      <c r="H52" s="17"/>
      <c r="I52" s="17"/>
      <c r="J52" s="18"/>
      <c r="K52" s="19"/>
      <c r="L52" s="29"/>
    </row>
    <row r="53" spans="1:12" ht="15.75">
      <c r="A53" s="39"/>
      <c r="B53" s="26"/>
      <c r="C53" s="17"/>
      <c r="D53" s="17"/>
      <c r="E53" s="17"/>
      <c r="F53" s="17"/>
      <c r="G53" s="17"/>
      <c r="H53" s="17"/>
      <c r="I53" s="17"/>
      <c r="J53" s="18"/>
      <c r="K53" s="19"/>
      <c r="L53" s="29"/>
    </row>
    <row r="54" spans="1:12" ht="15.75">
      <c r="A54" s="39"/>
      <c r="B54" s="26"/>
      <c r="C54" s="17"/>
      <c r="D54" s="17"/>
      <c r="E54" s="17"/>
      <c r="F54" s="17"/>
      <c r="G54" s="17"/>
      <c r="H54" s="17"/>
      <c r="I54" s="17"/>
      <c r="J54" s="18"/>
      <c r="K54" s="19"/>
      <c r="L54" s="29"/>
    </row>
    <row r="55" spans="1:12" ht="15.75">
      <c r="A55" s="39"/>
      <c r="B55" s="26"/>
      <c r="C55" s="17"/>
      <c r="D55" s="17"/>
      <c r="E55" s="17"/>
      <c r="F55" s="17"/>
      <c r="G55" s="17"/>
      <c r="H55" s="17"/>
      <c r="I55" s="17"/>
      <c r="J55" s="18"/>
      <c r="K55" s="19"/>
      <c r="L55" s="29"/>
    </row>
    <row r="56" spans="1:12" ht="15.75">
      <c r="A56" s="39"/>
      <c r="B56" s="26"/>
      <c r="C56" s="17"/>
      <c r="D56" s="17"/>
      <c r="E56" s="17"/>
      <c r="F56" s="17"/>
      <c r="G56" s="17"/>
      <c r="H56" s="17"/>
      <c r="I56" s="17"/>
      <c r="J56" s="18"/>
      <c r="K56" s="19"/>
      <c r="L56" s="29"/>
    </row>
    <row r="57" spans="1:12" ht="15.75">
      <c r="A57" s="39"/>
      <c r="B57" s="26"/>
      <c r="C57" s="17"/>
      <c r="D57" s="17"/>
      <c r="E57" s="17"/>
      <c r="F57" s="17"/>
      <c r="G57" s="17"/>
      <c r="H57" s="17"/>
      <c r="I57" s="17"/>
      <c r="J57" s="18"/>
      <c r="K57" s="19"/>
      <c r="L57" s="29"/>
    </row>
    <row r="58" spans="1:12" ht="15.75">
      <c r="A58" s="39"/>
      <c r="B58" s="26"/>
      <c r="C58" s="17"/>
      <c r="D58" s="17"/>
      <c r="E58" s="17"/>
      <c r="F58" s="17"/>
      <c r="G58" s="17"/>
      <c r="H58" s="17"/>
      <c r="I58" s="17"/>
      <c r="J58" s="18"/>
      <c r="K58" s="19"/>
      <c r="L58" s="29"/>
    </row>
    <row r="59" spans="1:12" ht="15.75">
      <c r="A59" s="39"/>
      <c r="B59" s="26"/>
      <c r="C59" s="17"/>
      <c r="D59" s="17"/>
      <c r="E59" s="17"/>
      <c r="F59" s="17"/>
      <c r="G59" s="17"/>
      <c r="H59" s="17"/>
      <c r="I59" s="17"/>
      <c r="J59" s="18"/>
      <c r="K59" s="19"/>
      <c r="L59" s="29"/>
    </row>
    <row r="60" spans="1:12" ht="15.75">
      <c r="A60" s="39"/>
      <c r="B60" s="26"/>
      <c r="C60" s="17"/>
      <c r="D60" s="17"/>
      <c r="E60" s="17"/>
      <c r="F60" s="17"/>
      <c r="G60" s="17"/>
      <c r="H60" s="17"/>
      <c r="I60" s="17"/>
      <c r="J60" s="18"/>
      <c r="K60" s="19"/>
      <c r="L60" s="29"/>
    </row>
    <row r="61" spans="1:12" ht="15.75">
      <c r="A61" s="39"/>
      <c r="B61" s="26"/>
      <c r="C61" s="17"/>
      <c r="D61" s="17"/>
      <c r="E61" s="17"/>
      <c r="F61" s="17"/>
      <c r="G61" s="17"/>
      <c r="H61" s="17"/>
      <c r="I61" s="17"/>
      <c r="J61" s="18"/>
      <c r="K61" s="19"/>
      <c r="L61" s="29"/>
    </row>
    <row r="62" spans="1:12" ht="15.75">
      <c r="A62" s="39"/>
      <c r="B62" s="26"/>
      <c r="C62" s="17"/>
      <c r="D62" s="17"/>
      <c r="E62" s="17"/>
      <c r="F62" s="17"/>
      <c r="G62" s="17"/>
      <c r="H62" s="17"/>
      <c r="I62" s="17"/>
      <c r="J62" s="18"/>
      <c r="K62" s="19"/>
      <c r="L62" s="29"/>
    </row>
    <row r="63" spans="1:12" ht="15.75">
      <c r="A63" s="39"/>
      <c r="B63" s="26"/>
      <c r="C63" s="17"/>
      <c r="D63" s="17"/>
      <c r="E63" s="17"/>
      <c r="F63" s="17"/>
      <c r="G63" s="17"/>
      <c r="H63" s="17"/>
      <c r="I63" s="17"/>
      <c r="J63" s="18"/>
      <c r="K63" s="19"/>
      <c r="L63" s="29"/>
    </row>
    <row r="64" spans="1:12" ht="15.75">
      <c r="A64" s="39"/>
      <c r="B64" s="26"/>
      <c r="C64" s="17"/>
      <c r="D64" s="17"/>
      <c r="E64" s="17"/>
      <c r="F64" s="17"/>
      <c r="G64" s="17"/>
      <c r="H64" s="17"/>
      <c r="I64" s="17"/>
      <c r="J64" s="18"/>
      <c r="K64" s="19"/>
      <c r="L64" s="29"/>
    </row>
    <row r="65" spans="1:12" ht="15.75">
      <c r="A65" s="39"/>
      <c r="B65" s="26"/>
      <c r="C65" s="17"/>
      <c r="D65" s="17"/>
      <c r="E65" s="17"/>
      <c r="F65" s="17"/>
      <c r="G65" s="17"/>
      <c r="H65" s="17"/>
      <c r="I65" s="17"/>
      <c r="J65" s="18"/>
      <c r="K65" s="19"/>
      <c r="L65" s="29"/>
    </row>
    <row r="66" spans="1:12" ht="15.75">
      <c r="A66" s="39"/>
      <c r="B66" s="26"/>
      <c r="C66" s="17"/>
      <c r="D66" s="17"/>
      <c r="E66" s="17"/>
      <c r="F66" s="17"/>
      <c r="G66" s="17"/>
      <c r="H66" s="17"/>
      <c r="I66" s="17"/>
      <c r="J66" s="18"/>
      <c r="K66" s="19"/>
      <c r="L66" s="29"/>
    </row>
    <row r="67" spans="1:12" ht="15.75">
      <c r="A67" s="39"/>
      <c r="B67" s="26"/>
      <c r="C67" s="17"/>
      <c r="D67" s="17"/>
      <c r="E67" s="17"/>
      <c r="F67" s="17"/>
      <c r="G67" s="17"/>
      <c r="H67" s="17"/>
      <c r="I67" s="17"/>
      <c r="J67" s="18"/>
      <c r="K67" s="19"/>
      <c r="L67" s="29"/>
    </row>
    <row r="68" spans="1:12" ht="15.75">
      <c r="A68" s="39"/>
      <c r="B68" s="26"/>
      <c r="C68" s="17"/>
      <c r="D68" s="17"/>
      <c r="E68" s="17"/>
      <c r="F68" s="17"/>
      <c r="G68" s="17"/>
      <c r="H68" s="17"/>
      <c r="I68" s="17"/>
      <c r="J68" s="18"/>
      <c r="K68" s="19"/>
      <c r="L68" s="29"/>
    </row>
    <row r="69" spans="1:12" ht="15.75">
      <c r="A69" s="39"/>
      <c r="B69" s="26"/>
      <c r="C69" s="17"/>
      <c r="D69" s="17"/>
      <c r="E69" s="17"/>
      <c r="F69" s="17"/>
      <c r="G69" s="17"/>
      <c r="H69" s="17"/>
      <c r="I69" s="17"/>
      <c r="J69" s="18"/>
      <c r="K69" s="19"/>
      <c r="L69" s="29"/>
    </row>
    <row r="70" spans="1:12" ht="15.75">
      <c r="A70" s="39"/>
      <c r="B70" s="26"/>
      <c r="C70" s="17"/>
      <c r="D70" s="17"/>
      <c r="E70" s="17"/>
      <c r="F70" s="17"/>
      <c r="G70" s="17"/>
      <c r="H70" s="17"/>
      <c r="I70" s="17"/>
      <c r="J70" s="18"/>
      <c r="K70" s="19"/>
      <c r="L70" s="29"/>
    </row>
    <row r="71" spans="1:12" ht="15.75">
      <c r="A71" s="39"/>
      <c r="B71" s="26"/>
      <c r="C71" s="17"/>
      <c r="D71" s="17"/>
      <c r="E71" s="17"/>
      <c r="F71" s="17"/>
      <c r="G71" s="17"/>
      <c r="H71" s="17"/>
      <c r="I71" s="17"/>
      <c r="J71" s="18"/>
      <c r="K71" s="19"/>
      <c r="L71" s="29"/>
    </row>
    <row r="72" spans="1:12" ht="15.75">
      <c r="A72" s="39"/>
      <c r="B72" s="26"/>
      <c r="C72" s="17"/>
      <c r="D72" s="17"/>
      <c r="E72" s="17"/>
      <c r="F72" s="17"/>
      <c r="G72" s="17"/>
      <c r="H72" s="17"/>
      <c r="I72" s="17"/>
      <c r="J72" s="18"/>
      <c r="K72" s="19"/>
      <c r="L72" s="29"/>
    </row>
    <row r="73" spans="1:12" ht="15.75">
      <c r="A73" s="39"/>
      <c r="B73" s="26"/>
      <c r="C73" s="17"/>
      <c r="D73" s="17"/>
      <c r="E73" s="17"/>
      <c r="F73" s="17"/>
      <c r="G73" s="17"/>
      <c r="H73" s="17"/>
      <c r="I73" s="17"/>
      <c r="J73" s="18"/>
      <c r="K73" s="19"/>
      <c r="L73" s="29"/>
    </row>
    <row r="74" spans="1:12" ht="15.75">
      <c r="A74" s="39"/>
      <c r="B74" s="26"/>
      <c r="C74" s="17"/>
      <c r="D74" s="17"/>
      <c r="E74" s="17"/>
      <c r="F74" s="17"/>
      <c r="G74" s="17"/>
      <c r="H74" s="17"/>
      <c r="I74" s="17"/>
      <c r="J74" s="18"/>
      <c r="K74" s="19"/>
      <c r="L74" s="29"/>
    </row>
    <row r="75" spans="1:12" ht="15.75">
      <c r="A75" s="39"/>
      <c r="B75" s="26"/>
      <c r="C75" s="17"/>
      <c r="D75" s="17"/>
      <c r="E75" s="17"/>
      <c r="F75" s="17"/>
      <c r="G75" s="17"/>
      <c r="H75" s="17"/>
      <c r="I75" s="17"/>
      <c r="J75" s="18"/>
      <c r="K75" s="19"/>
      <c r="L75" s="29"/>
    </row>
    <row r="76" spans="1:12" ht="15.75">
      <c r="A76" s="39"/>
      <c r="B76" s="26"/>
      <c r="C76" s="17"/>
      <c r="D76" s="17"/>
      <c r="E76" s="17"/>
      <c r="F76" s="17"/>
      <c r="G76" s="17"/>
      <c r="H76" s="17"/>
      <c r="I76" s="17"/>
      <c r="J76" s="18"/>
      <c r="K76" s="19"/>
      <c r="L76" s="29"/>
    </row>
    <row r="77" spans="1:12" ht="15.75">
      <c r="A77" s="39"/>
      <c r="B77" s="26"/>
      <c r="C77" s="17"/>
      <c r="D77" s="17"/>
      <c r="E77" s="17"/>
      <c r="F77" s="17"/>
      <c r="G77" s="17"/>
      <c r="H77" s="17"/>
      <c r="I77" s="17"/>
      <c r="J77" s="18"/>
      <c r="K77" s="19"/>
      <c r="L77" s="29"/>
    </row>
    <row r="78" spans="1:12" ht="15.75">
      <c r="A78" s="39"/>
      <c r="B78" s="26"/>
      <c r="C78" s="17"/>
      <c r="D78" s="17"/>
      <c r="E78" s="17"/>
      <c r="F78" s="17"/>
      <c r="G78" s="17"/>
      <c r="H78" s="17"/>
      <c r="I78" s="17"/>
      <c r="J78" s="18"/>
      <c r="K78" s="19"/>
      <c r="L78" s="29"/>
    </row>
    <row r="79" spans="1:12" ht="15.75">
      <c r="A79" s="39"/>
      <c r="B79" s="26"/>
      <c r="C79" s="17"/>
      <c r="D79" s="17"/>
      <c r="E79" s="17"/>
      <c r="F79" s="17"/>
      <c r="G79" s="17"/>
      <c r="H79" s="17"/>
      <c r="I79" s="17"/>
      <c r="J79" s="18"/>
      <c r="K79" s="19"/>
      <c r="L79" s="29"/>
    </row>
    <row r="80" spans="1:12" ht="15.75">
      <c r="A80" s="39"/>
      <c r="B80" s="26"/>
      <c r="C80" s="17"/>
      <c r="D80" s="17"/>
      <c r="E80" s="17"/>
      <c r="F80" s="17"/>
      <c r="G80" s="17"/>
      <c r="H80" s="17"/>
      <c r="I80" s="17"/>
      <c r="J80" s="18"/>
      <c r="K80" s="19"/>
      <c r="L80" s="29"/>
    </row>
    <row r="81" spans="1:12" ht="15.75">
      <c r="A81" s="39"/>
      <c r="B81" s="26"/>
      <c r="C81" s="17"/>
      <c r="D81" s="17"/>
      <c r="E81" s="17"/>
      <c r="F81" s="17"/>
      <c r="G81" s="17"/>
      <c r="H81" s="17"/>
      <c r="I81" s="17"/>
      <c r="J81" s="18"/>
      <c r="K81" s="19"/>
      <c r="L81" s="29"/>
    </row>
    <row r="82" spans="1:12" ht="15.75">
      <c r="A82" s="39"/>
      <c r="B82" s="26"/>
      <c r="C82" s="17"/>
      <c r="D82" s="17"/>
      <c r="E82" s="17"/>
      <c r="F82" s="17"/>
      <c r="G82" s="17"/>
      <c r="H82" s="17"/>
      <c r="I82" s="17"/>
      <c r="J82" s="18"/>
      <c r="K82" s="19"/>
      <c r="L82" s="29"/>
    </row>
    <row r="83" spans="1:12" ht="15.75">
      <c r="A83" s="39"/>
      <c r="B83" s="26"/>
      <c r="C83" s="17"/>
      <c r="D83" s="17"/>
      <c r="E83" s="17"/>
      <c r="F83" s="17"/>
      <c r="G83" s="17"/>
      <c r="H83" s="17"/>
      <c r="I83" s="17"/>
      <c r="J83" s="18"/>
      <c r="K83" s="19"/>
      <c r="L83" s="29"/>
    </row>
    <row r="84" spans="1:12" ht="15.75">
      <c r="A84" s="39"/>
      <c r="B84" s="26"/>
      <c r="C84" s="17"/>
      <c r="D84" s="17"/>
      <c r="E84" s="17"/>
      <c r="F84" s="17"/>
      <c r="G84" s="17"/>
      <c r="H84" s="17"/>
      <c r="I84" s="17"/>
      <c r="J84" s="18"/>
      <c r="K84" s="19"/>
      <c r="L84" s="29"/>
    </row>
    <row r="85" spans="1:12" ht="15.75">
      <c r="A85" s="39"/>
      <c r="B85" s="26"/>
      <c r="C85" s="17"/>
      <c r="D85" s="17"/>
      <c r="E85" s="17"/>
      <c r="F85" s="17"/>
      <c r="G85" s="17"/>
      <c r="H85" s="17"/>
      <c r="I85" s="17"/>
      <c r="J85" s="18"/>
      <c r="K85" s="19"/>
      <c r="L85" s="29"/>
    </row>
    <row r="86" spans="1:12" ht="15.75">
      <c r="A86" s="39"/>
      <c r="B86" s="26"/>
      <c r="C86" s="17"/>
      <c r="D86" s="17"/>
      <c r="E86" s="17"/>
      <c r="F86" s="17"/>
      <c r="G86" s="17"/>
      <c r="H86" s="17"/>
      <c r="I86" s="17"/>
      <c r="J86" s="18"/>
      <c r="K86" s="19"/>
      <c r="L86" s="29"/>
    </row>
    <row r="87" spans="1:12" ht="15.75">
      <c r="A87" s="39"/>
      <c r="B87" s="26"/>
      <c r="C87" s="17"/>
      <c r="D87" s="17"/>
      <c r="E87" s="17"/>
      <c r="F87" s="17"/>
      <c r="G87" s="17"/>
      <c r="H87" s="17"/>
      <c r="I87" s="17"/>
      <c r="J87" s="18"/>
      <c r="K87" s="19"/>
      <c r="L87" s="29"/>
    </row>
    <row r="88" spans="1:12" ht="15.75">
      <c r="A88" s="39"/>
      <c r="B88" s="26"/>
      <c r="C88" s="17"/>
      <c r="D88" s="17"/>
      <c r="E88" s="17"/>
      <c r="F88" s="17"/>
      <c r="G88" s="17"/>
      <c r="H88" s="17"/>
      <c r="I88" s="17"/>
      <c r="J88" s="18"/>
      <c r="K88" s="19"/>
      <c r="L88" s="29"/>
    </row>
    <row r="89" spans="1:12" ht="15.75">
      <c r="A89" s="39"/>
      <c r="B89" s="26"/>
      <c r="C89" s="17"/>
      <c r="D89" s="17"/>
      <c r="E89" s="17"/>
      <c r="F89" s="17"/>
      <c r="G89" s="17"/>
      <c r="H89" s="17"/>
      <c r="I89" s="17"/>
      <c r="J89" s="18"/>
      <c r="K89" s="19"/>
      <c r="L89" s="29"/>
    </row>
    <row r="90" spans="1:12" ht="15.75">
      <c r="A90" s="39"/>
      <c r="B90" s="26"/>
      <c r="C90" s="17"/>
      <c r="D90" s="17"/>
      <c r="E90" s="17"/>
      <c r="F90" s="17"/>
      <c r="G90" s="17"/>
      <c r="H90" s="17"/>
      <c r="I90" s="17"/>
      <c r="J90" s="18"/>
      <c r="K90" s="19"/>
      <c r="L90" s="29"/>
    </row>
    <row r="91" spans="1:12" ht="15.75">
      <c r="A91" s="39"/>
      <c r="B91" s="26"/>
      <c r="C91" s="17"/>
      <c r="D91" s="17"/>
      <c r="E91" s="17"/>
      <c r="F91" s="17"/>
      <c r="G91" s="17"/>
      <c r="H91" s="17"/>
      <c r="I91" s="17"/>
      <c r="J91" s="18"/>
      <c r="K91" s="19"/>
      <c r="L91" s="29"/>
    </row>
    <row r="92" spans="1:12" ht="15.75">
      <c r="A92" s="39"/>
      <c r="B92" s="26"/>
      <c r="C92" s="17"/>
      <c r="D92" s="17"/>
      <c r="E92" s="17"/>
      <c r="F92" s="17"/>
      <c r="G92" s="17"/>
      <c r="H92" s="17"/>
      <c r="I92" s="17"/>
      <c r="J92" s="18"/>
      <c r="K92" s="19"/>
      <c r="L92" s="29"/>
    </row>
    <row r="93" spans="1:12" ht="15.75">
      <c r="A93" s="39"/>
      <c r="B93" s="26"/>
      <c r="C93" s="17"/>
      <c r="D93" s="17"/>
      <c r="E93" s="17"/>
      <c r="F93" s="17"/>
      <c r="G93" s="17"/>
      <c r="H93" s="17"/>
      <c r="I93" s="17"/>
      <c r="J93" s="18"/>
      <c r="K93" s="19"/>
      <c r="L93" s="29"/>
    </row>
    <row r="94" spans="1:12" ht="15.75">
      <c r="A94" s="39"/>
      <c r="B94" s="26"/>
      <c r="C94" s="17"/>
      <c r="D94" s="17"/>
      <c r="E94" s="17"/>
      <c r="F94" s="17"/>
      <c r="G94" s="17"/>
      <c r="H94" s="17"/>
      <c r="I94" s="17"/>
      <c r="J94" s="18"/>
      <c r="K94" s="19"/>
      <c r="L94" s="29"/>
    </row>
    <row r="95" spans="1:12" ht="15.75">
      <c r="A95" s="39"/>
      <c r="B95" s="26"/>
      <c r="C95" s="17"/>
      <c r="D95" s="17"/>
      <c r="E95" s="17"/>
      <c r="F95" s="17"/>
      <c r="G95" s="17"/>
      <c r="H95" s="17"/>
      <c r="I95" s="17"/>
      <c r="J95" s="18"/>
      <c r="K95" s="19"/>
      <c r="L95" s="29"/>
    </row>
    <row r="96" spans="1:12" ht="15.75">
      <c r="A96" s="39"/>
      <c r="B96" s="26"/>
      <c r="C96" s="17"/>
      <c r="D96" s="17"/>
      <c r="E96" s="17"/>
      <c r="F96" s="17"/>
      <c r="G96" s="17"/>
      <c r="H96" s="17"/>
      <c r="I96" s="17"/>
      <c r="J96" s="18"/>
      <c r="K96" s="19"/>
      <c r="L96" s="29"/>
    </row>
    <row r="97" spans="1:12" ht="15.75">
      <c r="A97" s="39"/>
      <c r="B97" s="26"/>
      <c r="C97" s="17"/>
      <c r="D97" s="17"/>
      <c r="E97" s="17"/>
      <c r="F97" s="17"/>
      <c r="G97" s="17"/>
      <c r="H97" s="17"/>
      <c r="I97" s="17"/>
      <c r="J97" s="18"/>
      <c r="K97" s="19"/>
      <c r="L97" s="29"/>
    </row>
    <row r="98" spans="1:12" ht="15.75">
      <c r="A98" s="39"/>
      <c r="B98" s="26"/>
      <c r="C98" s="17"/>
      <c r="D98" s="17"/>
      <c r="E98" s="17"/>
      <c r="F98" s="17"/>
      <c r="G98" s="17"/>
      <c r="H98" s="17"/>
      <c r="I98" s="17"/>
      <c r="J98" s="18"/>
      <c r="K98" s="19"/>
      <c r="L98" s="29"/>
    </row>
    <row r="99" spans="1:12" ht="15.75">
      <c r="A99" s="39"/>
      <c r="B99" s="26"/>
      <c r="C99" s="17"/>
      <c r="D99" s="17"/>
      <c r="E99" s="17"/>
      <c r="F99" s="17"/>
      <c r="G99" s="17"/>
      <c r="H99" s="17"/>
      <c r="I99" s="17"/>
      <c r="J99" s="18"/>
      <c r="K99" s="19"/>
      <c r="L99" s="29"/>
    </row>
    <row r="100" spans="1:12" ht="15.75">
      <c r="A100" s="39"/>
      <c r="B100" s="39"/>
      <c r="C100" s="17"/>
      <c r="D100" s="17"/>
      <c r="E100" s="17"/>
      <c r="F100" s="17"/>
      <c r="G100" s="17"/>
      <c r="H100" s="17"/>
      <c r="I100" s="17"/>
      <c r="J100" s="18"/>
      <c r="K100" s="19"/>
      <c r="L100" s="29"/>
    </row>
  </sheetData>
  <sheetProtection/>
  <mergeCells count="1">
    <mergeCell ref="A1:I1"/>
  </mergeCells>
  <conditionalFormatting sqref="L1">
    <cfRule type="cellIs" priority="1" dxfId="14" operator="equal">
      <formula>"Все значения совпадают"</formula>
    </cfRule>
    <cfRule type="cellIs" priority="2" dxfId="13" operator="equal">
      <formula>"Значение выпускников по очному направлению отличается от того числа, что вы указали здесь!"</formula>
    </cfRule>
  </conditionalFormatting>
  <dataValidations count="4">
    <dataValidation type="whole" allowBlank="1" showInputMessage="1" showErrorMessage="1" errorTitle="Введено неверное значение" error="Значение в ячейке не может быть пустым, отрицательным или текстовым" sqref="C4:K100">
      <formula1>0</formula1>
      <formula2>32767</formula2>
    </dataValidation>
    <dataValidation operator="equal" allowBlank="1" showInputMessage="1" errorTitle="Неверные значения" error="Значение выпускников по очному направлению отличается от того числа, что вы указали здесь!" sqref="L1"/>
    <dataValidation type="list" allowBlank="1" showInputMessage="1" showErrorMessage="1" sqref="B4:B99">
      <formula1>Полное_наименование</formula1>
    </dataValidation>
    <dataValidation type="list" allowBlank="1" showInputMessage="1" showErrorMessage="1" sqref="A4:A99">
      <formula1>Образовательные_организации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/>
  <dimension ref="A1:L100"/>
  <sheetViews>
    <sheetView zoomScalePageLayoutView="0" workbookViewId="0" topLeftCell="A4">
      <selection activeCell="K4" sqref="K4"/>
    </sheetView>
  </sheetViews>
  <sheetFormatPr defaultColWidth="11.28125" defaultRowHeight="15"/>
  <cols>
    <col min="1" max="1" width="28.7109375" style="6" customWidth="1"/>
    <col min="2" max="2" width="22.8515625" style="1" customWidth="1"/>
    <col min="3" max="3" width="14.00390625" style="58" customWidth="1"/>
    <col min="4" max="4" width="15.00390625" style="1" customWidth="1"/>
    <col min="5" max="5" width="14.28125" style="1" customWidth="1"/>
    <col min="6" max="6" width="14.7109375" style="1" customWidth="1"/>
    <col min="7" max="7" width="15.140625" style="1" customWidth="1"/>
    <col min="8" max="8" width="14.57421875" style="1" customWidth="1"/>
    <col min="9" max="9" width="15.57421875" style="1" customWidth="1"/>
    <col min="10" max="10" width="14.140625" style="1" customWidth="1"/>
    <col min="11" max="11" width="15.140625" style="1" customWidth="1"/>
    <col min="12" max="12" width="45.57421875" style="1" customWidth="1"/>
    <col min="13" max="16384" width="11.28125" style="1" customWidth="1"/>
  </cols>
  <sheetData>
    <row r="1" spans="1:12" ht="57" customHeight="1">
      <c r="A1" s="79" t="s">
        <v>1211</v>
      </c>
      <c r="B1" s="79"/>
      <c r="C1" s="79"/>
      <c r="D1" s="79"/>
      <c r="E1" s="79"/>
      <c r="F1" s="79"/>
      <c r="G1" s="79"/>
      <c r="H1" s="79"/>
      <c r="I1" s="79"/>
      <c r="J1" s="36" t="s">
        <v>23</v>
      </c>
      <c r="K1" s="55">
        <f>SUM(C4:K100)</f>
        <v>21</v>
      </c>
      <c r="L1" s="15" t="str">
        <f>IF(K1&lt;&gt;SUM('Общее количество'!K5:K100),"Значение выпускников по заочному направлению отличается от того числа, что вы указали здесь!","Все значения совпадают")</f>
        <v>Все значения совпадают</v>
      </c>
    </row>
    <row r="2" spans="1:12" ht="229.5" customHeight="1">
      <c r="A2" s="35" t="s">
        <v>18</v>
      </c>
      <c r="B2" s="33" t="s">
        <v>1202</v>
      </c>
      <c r="C2" s="57" t="s">
        <v>7</v>
      </c>
      <c r="D2" s="33" t="s">
        <v>16</v>
      </c>
      <c r="E2" s="33" t="s">
        <v>15</v>
      </c>
      <c r="F2" s="33" t="s">
        <v>8</v>
      </c>
      <c r="G2" s="33" t="s">
        <v>9</v>
      </c>
      <c r="H2" s="33" t="s">
        <v>10</v>
      </c>
      <c r="I2" s="33" t="s">
        <v>11</v>
      </c>
      <c r="J2" s="33" t="s">
        <v>12</v>
      </c>
      <c r="K2" s="34" t="s">
        <v>13</v>
      </c>
      <c r="L2" s="33" t="s">
        <v>14</v>
      </c>
    </row>
    <row r="3" spans="1:12" ht="15.75">
      <c r="A3" s="31">
        <v>1</v>
      </c>
      <c r="B3" s="30">
        <v>2</v>
      </c>
      <c r="C3" s="59">
        <v>3</v>
      </c>
      <c r="D3" s="31">
        <v>4</v>
      </c>
      <c r="E3" s="30">
        <v>5</v>
      </c>
      <c r="F3" s="30">
        <v>6</v>
      </c>
      <c r="G3" s="31">
        <v>7</v>
      </c>
      <c r="H3" s="30">
        <v>8</v>
      </c>
      <c r="I3" s="30">
        <v>9</v>
      </c>
      <c r="J3" s="31">
        <v>10</v>
      </c>
      <c r="K3" s="30">
        <v>11</v>
      </c>
      <c r="L3" s="30">
        <v>12</v>
      </c>
    </row>
    <row r="4" spans="1:12" ht="45">
      <c r="A4" s="39" t="s">
        <v>1116</v>
      </c>
      <c r="B4" s="26" t="s">
        <v>1224</v>
      </c>
      <c r="C4" s="16">
        <v>15</v>
      </c>
      <c r="D4" s="17">
        <v>6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8">
        <v>0</v>
      </c>
      <c r="L4" s="56"/>
    </row>
    <row r="5" spans="1:12" ht="15.75">
      <c r="A5" s="39"/>
      <c r="B5" s="26"/>
      <c r="C5" s="16"/>
      <c r="D5" s="17"/>
      <c r="E5" s="17"/>
      <c r="F5" s="17"/>
      <c r="G5" s="17"/>
      <c r="H5" s="17"/>
      <c r="I5" s="17"/>
      <c r="J5" s="17"/>
      <c r="K5" s="18"/>
      <c r="L5" s="56"/>
    </row>
    <row r="6" spans="1:12" ht="15.75">
      <c r="A6" s="39"/>
      <c r="B6" s="26"/>
      <c r="C6" s="16"/>
      <c r="D6" s="17"/>
      <c r="E6" s="17"/>
      <c r="F6" s="17"/>
      <c r="G6" s="17"/>
      <c r="H6" s="17"/>
      <c r="I6" s="17"/>
      <c r="J6" s="17"/>
      <c r="K6" s="18"/>
      <c r="L6" s="56"/>
    </row>
    <row r="7" spans="1:12" ht="15.75">
      <c r="A7" s="39"/>
      <c r="B7" s="26"/>
      <c r="C7" s="16"/>
      <c r="D7" s="17"/>
      <c r="E7" s="17"/>
      <c r="F7" s="17"/>
      <c r="G7" s="17"/>
      <c r="H7" s="17"/>
      <c r="I7" s="17"/>
      <c r="J7" s="17"/>
      <c r="K7" s="18"/>
      <c r="L7" s="56"/>
    </row>
    <row r="8" spans="1:12" ht="15.75">
      <c r="A8" s="39"/>
      <c r="B8" s="26"/>
      <c r="C8" s="16"/>
      <c r="D8" s="17"/>
      <c r="E8" s="17"/>
      <c r="F8" s="17"/>
      <c r="G8" s="17"/>
      <c r="H8" s="17"/>
      <c r="I8" s="17"/>
      <c r="J8" s="17"/>
      <c r="K8" s="18"/>
      <c r="L8" s="56"/>
    </row>
    <row r="9" spans="1:12" ht="15.75">
      <c r="A9" s="39"/>
      <c r="B9" s="26"/>
      <c r="C9" s="16"/>
      <c r="D9" s="17"/>
      <c r="E9" s="17"/>
      <c r="F9" s="17"/>
      <c r="G9" s="17"/>
      <c r="H9" s="17"/>
      <c r="I9" s="17"/>
      <c r="J9" s="17"/>
      <c r="K9" s="18"/>
      <c r="L9" s="56"/>
    </row>
    <row r="10" spans="1:12" ht="15.75">
      <c r="A10" s="39"/>
      <c r="B10" s="26"/>
      <c r="C10" s="16"/>
      <c r="D10" s="17"/>
      <c r="E10" s="17"/>
      <c r="F10" s="17"/>
      <c r="G10" s="17"/>
      <c r="H10" s="17"/>
      <c r="I10" s="17"/>
      <c r="J10" s="17"/>
      <c r="K10" s="18"/>
      <c r="L10" s="56"/>
    </row>
    <row r="11" spans="1:12" ht="15.75">
      <c r="A11" s="39"/>
      <c r="B11" s="26"/>
      <c r="C11" s="16"/>
      <c r="D11" s="17"/>
      <c r="E11" s="17"/>
      <c r="F11" s="17"/>
      <c r="G11" s="17"/>
      <c r="H11" s="17"/>
      <c r="I11" s="17"/>
      <c r="J11" s="17"/>
      <c r="K11" s="18"/>
      <c r="L11" s="56"/>
    </row>
    <row r="12" spans="1:12" ht="15.75">
      <c r="A12" s="39"/>
      <c r="B12" s="26"/>
      <c r="C12" s="16"/>
      <c r="D12" s="17"/>
      <c r="E12" s="17"/>
      <c r="F12" s="17"/>
      <c r="G12" s="17"/>
      <c r="H12" s="17"/>
      <c r="I12" s="17"/>
      <c r="J12" s="17"/>
      <c r="K12" s="18"/>
      <c r="L12" s="56"/>
    </row>
    <row r="13" spans="1:12" ht="15.75">
      <c r="A13" s="39"/>
      <c r="B13" s="26"/>
      <c r="C13" s="16"/>
      <c r="D13" s="17"/>
      <c r="E13" s="17"/>
      <c r="F13" s="17"/>
      <c r="G13" s="17"/>
      <c r="H13" s="17"/>
      <c r="I13" s="17"/>
      <c r="J13" s="17"/>
      <c r="K13" s="18"/>
      <c r="L13" s="56"/>
    </row>
    <row r="14" spans="1:12" ht="15.75">
      <c r="A14" s="39"/>
      <c r="B14" s="26"/>
      <c r="C14" s="16"/>
      <c r="D14" s="17"/>
      <c r="E14" s="17"/>
      <c r="F14" s="17"/>
      <c r="G14" s="17"/>
      <c r="H14" s="17"/>
      <c r="I14" s="17"/>
      <c r="J14" s="17"/>
      <c r="K14" s="18"/>
      <c r="L14" s="56"/>
    </row>
    <row r="15" spans="1:12" ht="15.75">
      <c r="A15" s="39"/>
      <c r="B15" s="26"/>
      <c r="C15" s="16"/>
      <c r="D15" s="17"/>
      <c r="E15" s="17"/>
      <c r="F15" s="17"/>
      <c r="G15" s="17"/>
      <c r="H15" s="17"/>
      <c r="I15" s="17"/>
      <c r="J15" s="17"/>
      <c r="K15" s="18"/>
      <c r="L15" s="56"/>
    </row>
    <row r="16" spans="1:12" ht="15.75">
      <c r="A16" s="39"/>
      <c r="B16" s="26"/>
      <c r="C16" s="16"/>
      <c r="D16" s="17"/>
      <c r="E16" s="17"/>
      <c r="F16" s="17"/>
      <c r="G16" s="17"/>
      <c r="H16" s="17"/>
      <c r="I16" s="17"/>
      <c r="J16" s="17"/>
      <c r="K16" s="18"/>
      <c r="L16" s="56"/>
    </row>
    <row r="17" spans="1:12" ht="15.75">
      <c r="A17" s="39"/>
      <c r="B17" s="26"/>
      <c r="C17" s="16"/>
      <c r="D17" s="17"/>
      <c r="E17" s="17"/>
      <c r="F17" s="17"/>
      <c r="G17" s="17"/>
      <c r="H17" s="17"/>
      <c r="I17" s="17"/>
      <c r="J17" s="17"/>
      <c r="K17" s="18"/>
      <c r="L17" s="56"/>
    </row>
    <row r="18" spans="1:12" ht="15.75">
      <c r="A18" s="39"/>
      <c r="B18" s="26"/>
      <c r="C18" s="16"/>
      <c r="D18" s="17"/>
      <c r="E18" s="17"/>
      <c r="F18" s="17"/>
      <c r="G18" s="17"/>
      <c r="H18" s="17"/>
      <c r="I18" s="17"/>
      <c r="J18" s="17"/>
      <c r="K18" s="18"/>
      <c r="L18" s="56"/>
    </row>
    <row r="19" spans="1:12" ht="15.75">
      <c r="A19" s="39"/>
      <c r="B19" s="26"/>
      <c r="C19" s="16"/>
      <c r="D19" s="17"/>
      <c r="E19" s="17"/>
      <c r="F19" s="17"/>
      <c r="G19" s="17"/>
      <c r="H19" s="17"/>
      <c r="I19" s="17"/>
      <c r="J19" s="17"/>
      <c r="K19" s="18"/>
      <c r="L19" s="56"/>
    </row>
    <row r="20" spans="1:12" ht="15.75">
      <c r="A20" s="39"/>
      <c r="B20" s="26"/>
      <c r="C20" s="16"/>
      <c r="D20" s="17"/>
      <c r="E20" s="17"/>
      <c r="F20" s="17"/>
      <c r="G20" s="17"/>
      <c r="H20" s="17"/>
      <c r="I20" s="17"/>
      <c r="J20" s="17"/>
      <c r="K20" s="18"/>
      <c r="L20" s="56"/>
    </row>
    <row r="21" spans="1:12" ht="15.75">
      <c r="A21" s="39"/>
      <c r="B21" s="26"/>
      <c r="C21" s="16"/>
      <c r="D21" s="17"/>
      <c r="E21" s="17"/>
      <c r="F21" s="17"/>
      <c r="G21" s="17"/>
      <c r="H21" s="17"/>
      <c r="I21" s="17"/>
      <c r="J21" s="17"/>
      <c r="K21" s="18"/>
      <c r="L21" s="56"/>
    </row>
    <row r="22" spans="1:12" ht="15.75">
      <c r="A22" s="39"/>
      <c r="B22" s="26"/>
      <c r="C22" s="16"/>
      <c r="D22" s="17"/>
      <c r="E22" s="17"/>
      <c r="F22" s="17"/>
      <c r="G22" s="17"/>
      <c r="H22" s="17"/>
      <c r="I22" s="17"/>
      <c r="J22" s="17"/>
      <c r="K22" s="18"/>
      <c r="L22" s="56"/>
    </row>
    <row r="23" spans="1:12" ht="15.75">
      <c r="A23" s="39"/>
      <c r="B23" s="26"/>
      <c r="C23" s="16"/>
      <c r="D23" s="17"/>
      <c r="E23" s="17"/>
      <c r="F23" s="17"/>
      <c r="G23" s="17"/>
      <c r="H23" s="17"/>
      <c r="I23" s="17"/>
      <c r="J23" s="17"/>
      <c r="K23" s="18"/>
      <c r="L23" s="56"/>
    </row>
    <row r="24" spans="1:12" ht="15.75">
      <c r="A24" s="39"/>
      <c r="B24" s="26"/>
      <c r="C24" s="16"/>
      <c r="D24" s="17"/>
      <c r="E24" s="17"/>
      <c r="F24" s="17"/>
      <c r="G24" s="17"/>
      <c r="H24" s="17"/>
      <c r="I24" s="17"/>
      <c r="J24" s="17"/>
      <c r="K24" s="18"/>
      <c r="L24" s="56"/>
    </row>
    <row r="25" spans="1:12" ht="15.75">
      <c r="A25" s="39"/>
      <c r="B25" s="26"/>
      <c r="C25" s="16"/>
      <c r="D25" s="17"/>
      <c r="E25" s="17"/>
      <c r="F25" s="17"/>
      <c r="G25" s="17"/>
      <c r="H25" s="17"/>
      <c r="I25" s="17"/>
      <c r="J25" s="17"/>
      <c r="K25" s="18"/>
      <c r="L25" s="56"/>
    </row>
    <row r="26" spans="1:12" ht="15.75">
      <c r="A26" s="39"/>
      <c r="B26" s="26"/>
      <c r="C26" s="16"/>
      <c r="D26" s="17"/>
      <c r="E26" s="17"/>
      <c r="F26" s="17"/>
      <c r="G26" s="17"/>
      <c r="H26" s="17"/>
      <c r="I26" s="17"/>
      <c r="J26" s="17"/>
      <c r="K26" s="18"/>
      <c r="L26" s="56"/>
    </row>
    <row r="27" spans="1:12" ht="15.75">
      <c r="A27" s="39"/>
      <c r="B27" s="26"/>
      <c r="C27" s="16"/>
      <c r="D27" s="17"/>
      <c r="E27" s="17"/>
      <c r="F27" s="17"/>
      <c r="G27" s="17"/>
      <c r="H27" s="17"/>
      <c r="I27" s="17"/>
      <c r="J27" s="17"/>
      <c r="K27" s="18"/>
      <c r="L27" s="56"/>
    </row>
    <row r="28" spans="1:12" ht="15.75">
      <c r="A28" s="39"/>
      <c r="B28" s="26"/>
      <c r="C28" s="16"/>
      <c r="D28" s="17"/>
      <c r="E28" s="17"/>
      <c r="F28" s="17"/>
      <c r="G28" s="17"/>
      <c r="H28" s="17"/>
      <c r="I28" s="17"/>
      <c r="J28" s="17"/>
      <c r="K28" s="18"/>
      <c r="L28" s="56"/>
    </row>
    <row r="29" spans="1:12" ht="15.75">
      <c r="A29" s="39"/>
      <c r="B29" s="26"/>
      <c r="C29" s="16"/>
      <c r="D29" s="17"/>
      <c r="E29" s="17"/>
      <c r="F29" s="17"/>
      <c r="G29" s="17"/>
      <c r="H29" s="17"/>
      <c r="I29" s="17"/>
      <c r="J29" s="17"/>
      <c r="K29" s="18"/>
      <c r="L29" s="56"/>
    </row>
    <row r="30" spans="1:12" ht="15.75">
      <c r="A30" s="39"/>
      <c r="B30" s="26"/>
      <c r="C30" s="16"/>
      <c r="D30" s="17"/>
      <c r="E30" s="17"/>
      <c r="F30" s="17"/>
      <c r="G30" s="17"/>
      <c r="H30" s="17"/>
      <c r="I30" s="17"/>
      <c r="J30" s="17"/>
      <c r="K30" s="18"/>
      <c r="L30" s="56"/>
    </row>
    <row r="31" spans="1:12" ht="15.75">
      <c r="A31" s="39"/>
      <c r="B31" s="26"/>
      <c r="C31" s="16"/>
      <c r="D31" s="17"/>
      <c r="E31" s="17"/>
      <c r="F31" s="17"/>
      <c r="G31" s="17"/>
      <c r="H31" s="17"/>
      <c r="I31" s="17"/>
      <c r="J31" s="17"/>
      <c r="K31" s="18"/>
      <c r="L31" s="56"/>
    </row>
    <row r="32" spans="1:12" ht="15.75">
      <c r="A32" s="39"/>
      <c r="B32" s="26"/>
      <c r="C32" s="16"/>
      <c r="D32" s="17"/>
      <c r="E32" s="17"/>
      <c r="F32" s="17"/>
      <c r="G32" s="17"/>
      <c r="H32" s="17"/>
      <c r="I32" s="17"/>
      <c r="J32" s="17"/>
      <c r="K32" s="18"/>
      <c r="L32" s="56"/>
    </row>
    <row r="33" spans="1:12" ht="15.75">
      <c r="A33" s="39"/>
      <c r="B33" s="26"/>
      <c r="C33" s="16"/>
      <c r="D33" s="17"/>
      <c r="E33" s="17"/>
      <c r="F33" s="17"/>
      <c r="G33" s="17"/>
      <c r="H33" s="17"/>
      <c r="I33" s="17"/>
      <c r="J33" s="17"/>
      <c r="K33" s="18"/>
      <c r="L33" s="56"/>
    </row>
    <row r="34" spans="1:12" ht="15.75">
      <c r="A34" s="39"/>
      <c r="B34" s="26"/>
      <c r="C34" s="16"/>
      <c r="D34" s="17"/>
      <c r="E34" s="17"/>
      <c r="F34" s="17"/>
      <c r="G34" s="17"/>
      <c r="H34" s="17"/>
      <c r="I34" s="17"/>
      <c r="J34" s="17"/>
      <c r="K34" s="18"/>
      <c r="L34" s="56"/>
    </row>
    <row r="35" spans="1:12" ht="15.75">
      <c r="A35" s="39"/>
      <c r="B35" s="26"/>
      <c r="C35" s="16"/>
      <c r="D35" s="17"/>
      <c r="E35" s="17"/>
      <c r="F35" s="17"/>
      <c r="G35" s="17"/>
      <c r="H35" s="17"/>
      <c r="I35" s="17"/>
      <c r="J35" s="17"/>
      <c r="K35" s="18"/>
      <c r="L35" s="56"/>
    </row>
    <row r="36" spans="1:12" ht="15.75">
      <c r="A36" s="39"/>
      <c r="B36" s="26"/>
      <c r="C36" s="16"/>
      <c r="D36" s="17"/>
      <c r="E36" s="17"/>
      <c r="F36" s="17"/>
      <c r="G36" s="17"/>
      <c r="H36" s="17"/>
      <c r="I36" s="17"/>
      <c r="J36" s="17"/>
      <c r="K36" s="18"/>
      <c r="L36" s="56"/>
    </row>
    <row r="37" spans="1:12" ht="15.75">
      <c r="A37" s="39"/>
      <c r="B37" s="26"/>
      <c r="C37" s="16"/>
      <c r="D37" s="17"/>
      <c r="E37" s="17"/>
      <c r="F37" s="17"/>
      <c r="G37" s="17"/>
      <c r="H37" s="17"/>
      <c r="I37" s="17"/>
      <c r="J37" s="17"/>
      <c r="K37" s="18"/>
      <c r="L37" s="56"/>
    </row>
    <row r="38" spans="1:12" ht="15.75">
      <c r="A38" s="39"/>
      <c r="B38" s="26"/>
      <c r="C38" s="16"/>
      <c r="D38" s="17"/>
      <c r="E38" s="17"/>
      <c r="F38" s="17"/>
      <c r="G38" s="17"/>
      <c r="H38" s="17"/>
      <c r="I38" s="17"/>
      <c r="J38" s="17"/>
      <c r="K38" s="18"/>
      <c r="L38" s="56"/>
    </row>
    <row r="39" spans="1:12" ht="15.75">
      <c r="A39" s="39"/>
      <c r="B39" s="26"/>
      <c r="C39" s="16"/>
      <c r="D39" s="17"/>
      <c r="E39" s="17"/>
      <c r="F39" s="17"/>
      <c r="G39" s="17"/>
      <c r="H39" s="17"/>
      <c r="I39" s="17"/>
      <c r="J39" s="17"/>
      <c r="K39" s="18"/>
      <c r="L39" s="56"/>
    </row>
    <row r="40" spans="1:12" ht="15.75">
      <c r="A40" s="39"/>
      <c r="B40" s="26"/>
      <c r="C40" s="16"/>
      <c r="D40" s="17"/>
      <c r="E40" s="17"/>
      <c r="F40" s="17"/>
      <c r="G40" s="17"/>
      <c r="H40" s="17"/>
      <c r="I40" s="17"/>
      <c r="J40" s="17"/>
      <c r="K40" s="18"/>
      <c r="L40" s="56"/>
    </row>
    <row r="41" spans="1:12" ht="15.75">
      <c r="A41" s="39"/>
      <c r="B41" s="26"/>
      <c r="C41" s="16"/>
      <c r="D41" s="17"/>
      <c r="E41" s="17"/>
      <c r="F41" s="17"/>
      <c r="G41" s="17"/>
      <c r="H41" s="17"/>
      <c r="I41" s="17"/>
      <c r="J41" s="17"/>
      <c r="K41" s="18"/>
      <c r="L41" s="56"/>
    </row>
    <row r="42" spans="1:12" ht="15.75">
      <c r="A42" s="39"/>
      <c r="B42" s="26"/>
      <c r="C42" s="16"/>
      <c r="D42" s="17"/>
      <c r="E42" s="17"/>
      <c r="F42" s="17"/>
      <c r="G42" s="17"/>
      <c r="H42" s="17"/>
      <c r="I42" s="17"/>
      <c r="J42" s="17"/>
      <c r="K42" s="18"/>
      <c r="L42" s="56"/>
    </row>
    <row r="43" spans="1:12" ht="15.75">
      <c r="A43" s="39"/>
      <c r="B43" s="26"/>
      <c r="C43" s="16"/>
      <c r="D43" s="17"/>
      <c r="E43" s="17"/>
      <c r="F43" s="17"/>
      <c r="G43" s="17"/>
      <c r="H43" s="17"/>
      <c r="I43" s="17"/>
      <c r="J43" s="17"/>
      <c r="K43" s="18"/>
      <c r="L43" s="56"/>
    </row>
    <row r="44" spans="1:12" ht="15.75">
      <c r="A44" s="39"/>
      <c r="B44" s="26"/>
      <c r="C44" s="16"/>
      <c r="D44" s="17"/>
      <c r="E44" s="17"/>
      <c r="F44" s="17"/>
      <c r="G44" s="17"/>
      <c r="H44" s="17"/>
      <c r="I44" s="17"/>
      <c r="J44" s="17"/>
      <c r="K44" s="18"/>
      <c r="L44" s="56"/>
    </row>
    <row r="45" spans="1:12" ht="15.75">
      <c r="A45" s="39"/>
      <c r="B45" s="26"/>
      <c r="C45" s="16"/>
      <c r="D45" s="17"/>
      <c r="E45" s="17"/>
      <c r="F45" s="17"/>
      <c r="G45" s="17"/>
      <c r="H45" s="17"/>
      <c r="I45" s="17"/>
      <c r="J45" s="17"/>
      <c r="K45" s="18"/>
      <c r="L45" s="56"/>
    </row>
    <row r="46" spans="1:12" ht="15.75">
      <c r="A46" s="39"/>
      <c r="B46" s="26"/>
      <c r="C46" s="16"/>
      <c r="D46" s="17"/>
      <c r="E46" s="17"/>
      <c r="F46" s="17"/>
      <c r="G46" s="17"/>
      <c r="H46" s="17"/>
      <c r="I46" s="17"/>
      <c r="J46" s="17"/>
      <c r="K46" s="18"/>
      <c r="L46" s="56"/>
    </row>
    <row r="47" spans="1:12" ht="15.75">
      <c r="A47" s="39"/>
      <c r="B47" s="26"/>
      <c r="C47" s="16"/>
      <c r="D47" s="17"/>
      <c r="E47" s="17"/>
      <c r="F47" s="17"/>
      <c r="G47" s="17"/>
      <c r="H47" s="17"/>
      <c r="I47" s="17"/>
      <c r="J47" s="17"/>
      <c r="K47" s="18"/>
      <c r="L47" s="56"/>
    </row>
    <row r="48" spans="1:12" ht="15.75">
      <c r="A48" s="39"/>
      <c r="B48" s="26"/>
      <c r="C48" s="16"/>
      <c r="D48" s="17"/>
      <c r="E48" s="17"/>
      <c r="F48" s="17"/>
      <c r="G48" s="17"/>
      <c r="H48" s="17"/>
      <c r="I48" s="17"/>
      <c r="J48" s="17"/>
      <c r="K48" s="18"/>
      <c r="L48" s="56"/>
    </row>
    <row r="49" spans="1:12" ht="15.75">
      <c r="A49" s="39"/>
      <c r="B49" s="26"/>
      <c r="C49" s="16"/>
      <c r="D49" s="17"/>
      <c r="E49" s="17"/>
      <c r="F49" s="17"/>
      <c r="G49" s="17"/>
      <c r="H49" s="17"/>
      <c r="I49" s="17"/>
      <c r="J49" s="17"/>
      <c r="K49" s="18"/>
      <c r="L49" s="56"/>
    </row>
    <row r="50" spans="1:12" ht="15.75">
      <c r="A50" s="39"/>
      <c r="B50" s="26"/>
      <c r="C50" s="16"/>
      <c r="D50" s="17"/>
      <c r="E50" s="17"/>
      <c r="F50" s="17"/>
      <c r="G50" s="17"/>
      <c r="H50" s="17"/>
      <c r="I50" s="17"/>
      <c r="J50" s="17"/>
      <c r="K50" s="18"/>
      <c r="L50" s="56"/>
    </row>
    <row r="51" spans="1:12" ht="15.75">
      <c r="A51" s="39"/>
      <c r="B51" s="26"/>
      <c r="C51" s="16"/>
      <c r="D51" s="17"/>
      <c r="E51" s="17"/>
      <c r="F51" s="17"/>
      <c r="G51" s="17"/>
      <c r="H51" s="17"/>
      <c r="I51" s="17"/>
      <c r="J51" s="17"/>
      <c r="K51" s="18"/>
      <c r="L51" s="56"/>
    </row>
    <row r="52" spans="1:12" ht="15.75">
      <c r="A52" s="39"/>
      <c r="B52" s="26"/>
      <c r="C52" s="16"/>
      <c r="D52" s="17"/>
      <c r="E52" s="17"/>
      <c r="F52" s="17"/>
      <c r="G52" s="17"/>
      <c r="H52" s="17"/>
      <c r="I52" s="17"/>
      <c r="J52" s="17"/>
      <c r="K52" s="18"/>
      <c r="L52" s="56"/>
    </row>
    <row r="53" spans="1:12" ht="15.75">
      <c r="A53" s="39"/>
      <c r="B53" s="26"/>
      <c r="C53" s="16"/>
      <c r="D53" s="17"/>
      <c r="E53" s="17"/>
      <c r="F53" s="17"/>
      <c r="G53" s="17"/>
      <c r="H53" s="17"/>
      <c r="I53" s="17"/>
      <c r="J53" s="17"/>
      <c r="K53" s="18"/>
      <c r="L53" s="56"/>
    </row>
    <row r="54" spans="1:12" ht="15.75">
      <c r="A54" s="39"/>
      <c r="B54" s="26"/>
      <c r="C54" s="16"/>
      <c r="D54" s="17"/>
      <c r="E54" s="17"/>
      <c r="F54" s="17"/>
      <c r="G54" s="17"/>
      <c r="H54" s="17"/>
      <c r="I54" s="17"/>
      <c r="J54" s="17"/>
      <c r="K54" s="18"/>
      <c r="L54" s="56"/>
    </row>
    <row r="55" spans="1:12" ht="15.75">
      <c r="A55" s="39"/>
      <c r="B55" s="26"/>
      <c r="C55" s="16"/>
      <c r="D55" s="17"/>
      <c r="E55" s="17"/>
      <c r="F55" s="17"/>
      <c r="G55" s="17"/>
      <c r="H55" s="17"/>
      <c r="I55" s="17"/>
      <c r="J55" s="17"/>
      <c r="K55" s="18"/>
      <c r="L55" s="56"/>
    </row>
    <row r="56" spans="1:12" ht="15.75">
      <c r="A56" s="39"/>
      <c r="B56" s="26"/>
      <c r="C56" s="16"/>
      <c r="D56" s="17"/>
      <c r="E56" s="17"/>
      <c r="F56" s="17"/>
      <c r="G56" s="17"/>
      <c r="H56" s="17"/>
      <c r="I56" s="17"/>
      <c r="J56" s="17"/>
      <c r="K56" s="18"/>
      <c r="L56" s="56"/>
    </row>
    <row r="57" spans="1:12" ht="15.75">
      <c r="A57" s="39"/>
      <c r="B57" s="26"/>
      <c r="C57" s="16"/>
      <c r="D57" s="17"/>
      <c r="E57" s="17"/>
      <c r="F57" s="17"/>
      <c r="G57" s="17"/>
      <c r="H57" s="17"/>
      <c r="I57" s="17"/>
      <c r="J57" s="17"/>
      <c r="K57" s="18"/>
      <c r="L57" s="56"/>
    </row>
    <row r="58" spans="1:12" ht="15.75">
      <c r="A58" s="39"/>
      <c r="B58" s="26"/>
      <c r="C58" s="16"/>
      <c r="D58" s="17"/>
      <c r="E58" s="17"/>
      <c r="F58" s="17"/>
      <c r="G58" s="17"/>
      <c r="H58" s="17"/>
      <c r="I58" s="17"/>
      <c r="J58" s="17"/>
      <c r="K58" s="18"/>
      <c r="L58" s="56"/>
    </row>
    <row r="59" spans="1:12" ht="15.75">
      <c r="A59" s="39"/>
      <c r="B59" s="26"/>
      <c r="C59" s="16"/>
      <c r="D59" s="17"/>
      <c r="E59" s="17"/>
      <c r="F59" s="17"/>
      <c r="G59" s="17"/>
      <c r="H59" s="17"/>
      <c r="I59" s="17"/>
      <c r="J59" s="17"/>
      <c r="K59" s="18"/>
      <c r="L59" s="56"/>
    </row>
    <row r="60" spans="1:12" ht="15.75">
      <c r="A60" s="39"/>
      <c r="B60" s="26"/>
      <c r="C60" s="16"/>
      <c r="D60" s="17"/>
      <c r="E60" s="17"/>
      <c r="F60" s="17"/>
      <c r="G60" s="17"/>
      <c r="H60" s="17"/>
      <c r="I60" s="17"/>
      <c r="J60" s="17"/>
      <c r="K60" s="18"/>
      <c r="L60" s="56"/>
    </row>
    <row r="61" spans="1:12" ht="15.75">
      <c r="A61" s="39"/>
      <c r="B61" s="26"/>
      <c r="C61" s="16"/>
      <c r="D61" s="17"/>
      <c r="E61" s="17"/>
      <c r="F61" s="17"/>
      <c r="G61" s="17"/>
      <c r="H61" s="17"/>
      <c r="I61" s="17"/>
      <c r="J61" s="17"/>
      <c r="K61" s="18"/>
      <c r="L61" s="56"/>
    </row>
    <row r="62" spans="1:12" ht="15.75">
      <c r="A62" s="39"/>
      <c r="B62" s="26"/>
      <c r="C62" s="16"/>
      <c r="D62" s="17"/>
      <c r="E62" s="17"/>
      <c r="F62" s="17"/>
      <c r="G62" s="17"/>
      <c r="H62" s="17"/>
      <c r="I62" s="17"/>
      <c r="J62" s="17"/>
      <c r="K62" s="18"/>
      <c r="L62" s="56"/>
    </row>
    <row r="63" spans="1:12" ht="15.75">
      <c r="A63" s="39"/>
      <c r="B63" s="26"/>
      <c r="C63" s="16"/>
      <c r="D63" s="17"/>
      <c r="E63" s="17"/>
      <c r="F63" s="17"/>
      <c r="G63" s="17"/>
      <c r="H63" s="17"/>
      <c r="I63" s="17"/>
      <c r="J63" s="17"/>
      <c r="K63" s="18"/>
      <c r="L63" s="56"/>
    </row>
    <row r="64" spans="1:12" ht="15.75">
      <c r="A64" s="39"/>
      <c r="B64" s="26"/>
      <c r="C64" s="16"/>
      <c r="D64" s="17"/>
      <c r="E64" s="17"/>
      <c r="F64" s="17"/>
      <c r="G64" s="17"/>
      <c r="H64" s="17"/>
      <c r="I64" s="17"/>
      <c r="J64" s="17"/>
      <c r="K64" s="18"/>
      <c r="L64" s="56"/>
    </row>
    <row r="65" spans="1:12" ht="15.75">
      <c r="A65" s="39"/>
      <c r="B65" s="26"/>
      <c r="C65" s="16"/>
      <c r="D65" s="17"/>
      <c r="E65" s="17"/>
      <c r="F65" s="17"/>
      <c r="G65" s="17"/>
      <c r="H65" s="17"/>
      <c r="I65" s="17"/>
      <c r="J65" s="17"/>
      <c r="K65" s="18"/>
      <c r="L65" s="56"/>
    </row>
    <row r="66" spans="1:12" ht="15.75">
      <c r="A66" s="39"/>
      <c r="B66" s="26"/>
      <c r="C66" s="16"/>
      <c r="D66" s="17"/>
      <c r="E66" s="17"/>
      <c r="F66" s="17"/>
      <c r="G66" s="17"/>
      <c r="H66" s="17"/>
      <c r="I66" s="17"/>
      <c r="J66" s="17"/>
      <c r="K66" s="18"/>
      <c r="L66" s="56"/>
    </row>
    <row r="67" spans="1:12" ht="15.75">
      <c r="A67" s="39"/>
      <c r="B67" s="26"/>
      <c r="C67" s="16"/>
      <c r="D67" s="17"/>
      <c r="E67" s="17"/>
      <c r="F67" s="17"/>
      <c r="G67" s="17"/>
      <c r="H67" s="17"/>
      <c r="I67" s="17"/>
      <c r="J67" s="17"/>
      <c r="K67" s="18"/>
      <c r="L67" s="56"/>
    </row>
    <row r="68" spans="1:12" ht="15.75">
      <c r="A68" s="39"/>
      <c r="B68" s="26"/>
      <c r="C68" s="16"/>
      <c r="D68" s="17"/>
      <c r="E68" s="17"/>
      <c r="F68" s="17"/>
      <c r="G68" s="17"/>
      <c r="H68" s="17"/>
      <c r="I68" s="17"/>
      <c r="J68" s="17"/>
      <c r="K68" s="18"/>
      <c r="L68" s="56"/>
    </row>
    <row r="69" spans="1:12" ht="15.75">
      <c r="A69" s="39"/>
      <c r="B69" s="26"/>
      <c r="C69" s="16"/>
      <c r="D69" s="17"/>
      <c r="E69" s="17"/>
      <c r="F69" s="17"/>
      <c r="G69" s="17"/>
      <c r="H69" s="17"/>
      <c r="I69" s="17"/>
      <c r="J69" s="17"/>
      <c r="K69" s="18"/>
      <c r="L69" s="56"/>
    </row>
    <row r="70" spans="1:12" ht="15.75">
      <c r="A70" s="39"/>
      <c r="B70" s="26"/>
      <c r="C70" s="16"/>
      <c r="D70" s="17"/>
      <c r="E70" s="17"/>
      <c r="F70" s="17"/>
      <c r="G70" s="17"/>
      <c r="H70" s="17"/>
      <c r="I70" s="17"/>
      <c r="J70" s="17"/>
      <c r="K70" s="18"/>
      <c r="L70" s="56"/>
    </row>
    <row r="71" spans="1:12" ht="15.75">
      <c r="A71" s="39"/>
      <c r="B71" s="26"/>
      <c r="C71" s="16"/>
      <c r="D71" s="17"/>
      <c r="E71" s="17"/>
      <c r="F71" s="17"/>
      <c r="G71" s="17"/>
      <c r="H71" s="17"/>
      <c r="I71" s="17"/>
      <c r="J71" s="17"/>
      <c r="K71" s="18"/>
      <c r="L71" s="56"/>
    </row>
    <row r="72" spans="1:12" ht="15.75">
      <c r="A72" s="39"/>
      <c r="B72" s="26"/>
      <c r="C72" s="16"/>
      <c r="D72" s="17"/>
      <c r="E72" s="17"/>
      <c r="F72" s="17"/>
      <c r="G72" s="17"/>
      <c r="H72" s="17"/>
      <c r="I72" s="17"/>
      <c r="J72" s="17"/>
      <c r="K72" s="18"/>
      <c r="L72" s="56"/>
    </row>
    <row r="73" spans="1:12" ht="15.75">
      <c r="A73" s="39"/>
      <c r="B73" s="26"/>
      <c r="C73" s="16"/>
      <c r="D73" s="17"/>
      <c r="E73" s="17"/>
      <c r="F73" s="17"/>
      <c r="G73" s="17"/>
      <c r="H73" s="17"/>
      <c r="I73" s="17"/>
      <c r="J73" s="17"/>
      <c r="K73" s="18"/>
      <c r="L73" s="56"/>
    </row>
    <row r="74" spans="1:12" ht="15.75">
      <c r="A74" s="39"/>
      <c r="B74" s="26"/>
      <c r="C74" s="16"/>
      <c r="D74" s="17"/>
      <c r="E74" s="17"/>
      <c r="F74" s="17"/>
      <c r="G74" s="17"/>
      <c r="H74" s="17"/>
      <c r="I74" s="17"/>
      <c r="J74" s="17"/>
      <c r="K74" s="18"/>
      <c r="L74" s="56"/>
    </row>
    <row r="75" spans="1:12" ht="15.75">
      <c r="A75" s="39"/>
      <c r="B75" s="26"/>
      <c r="C75" s="16"/>
      <c r="D75" s="17"/>
      <c r="E75" s="17"/>
      <c r="F75" s="17"/>
      <c r="G75" s="17"/>
      <c r="H75" s="17"/>
      <c r="I75" s="17"/>
      <c r="J75" s="17"/>
      <c r="K75" s="18"/>
      <c r="L75" s="56"/>
    </row>
    <row r="76" spans="1:12" ht="15.75">
      <c r="A76" s="39"/>
      <c r="B76" s="26"/>
      <c r="C76" s="16"/>
      <c r="D76" s="17"/>
      <c r="E76" s="17"/>
      <c r="F76" s="17"/>
      <c r="G76" s="17"/>
      <c r="H76" s="17"/>
      <c r="I76" s="17"/>
      <c r="J76" s="17"/>
      <c r="K76" s="18"/>
      <c r="L76" s="56"/>
    </row>
    <row r="77" spans="1:12" ht="15.75">
      <c r="A77" s="39"/>
      <c r="B77" s="26"/>
      <c r="C77" s="16"/>
      <c r="D77" s="17"/>
      <c r="E77" s="17"/>
      <c r="F77" s="17"/>
      <c r="G77" s="17"/>
      <c r="H77" s="17"/>
      <c r="I77" s="17"/>
      <c r="J77" s="17"/>
      <c r="K77" s="18"/>
      <c r="L77" s="56"/>
    </row>
    <row r="78" spans="1:12" ht="15.75">
      <c r="A78" s="39"/>
      <c r="B78" s="26"/>
      <c r="C78" s="16"/>
      <c r="D78" s="17"/>
      <c r="E78" s="17"/>
      <c r="F78" s="17"/>
      <c r="G78" s="17"/>
      <c r="H78" s="17"/>
      <c r="I78" s="17"/>
      <c r="J78" s="17"/>
      <c r="K78" s="18"/>
      <c r="L78" s="56"/>
    </row>
    <row r="79" spans="1:12" ht="15.75">
      <c r="A79" s="39"/>
      <c r="B79" s="26"/>
      <c r="C79" s="16"/>
      <c r="D79" s="17"/>
      <c r="E79" s="17"/>
      <c r="F79" s="17"/>
      <c r="G79" s="17"/>
      <c r="H79" s="17"/>
      <c r="I79" s="17"/>
      <c r="J79" s="17"/>
      <c r="K79" s="18"/>
      <c r="L79" s="56"/>
    </row>
    <row r="80" spans="1:12" ht="15.75">
      <c r="A80" s="39"/>
      <c r="B80" s="26"/>
      <c r="C80" s="16"/>
      <c r="D80" s="17"/>
      <c r="E80" s="17"/>
      <c r="F80" s="17"/>
      <c r="G80" s="17"/>
      <c r="H80" s="17"/>
      <c r="I80" s="17"/>
      <c r="J80" s="17"/>
      <c r="K80" s="18"/>
      <c r="L80" s="56"/>
    </row>
    <row r="81" spans="1:12" ht="15.75">
      <c r="A81" s="39"/>
      <c r="B81" s="26"/>
      <c r="C81" s="16"/>
      <c r="D81" s="17"/>
      <c r="E81" s="17"/>
      <c r="F81" s="17"/>
      <c r="G81" s="17"/>
      <c r="H81" s="17"/>
      <c r="I81" s="17"/>
      <c r="J81" s="17"/>
      <c r="K81" s="18"/>
      <c r="L81" s="56"/>
    </row>
    <row r="82" spans="1:12" ht="15.75">
      <c r="A82" s="39"/>
      <c r="B82" s="26"/>
      <c r="C82" s="16"/>
      <c r="D82" s="17"/>
      <c r="E82" s="17"/>
      <c r="F82" s="17"/>
      <c r="G82" s="17"/>
      <c r="H82" s="17"/>
      <c r="I82" s="17"/>
      <c r="J82" s="17"/>
      <c r="K82" s="18"/>
      <c r="L82" s="56"/>
    </row>
    <row r="83" spans="1:12" ht="15.75">
      <c r="A83" s="39"/>
      <c r="B83" s="26"/>
      <c r="C83" s="16"/>
      <c r="D83" s="17"/>
      <c r="E83" s="17"/>
      <c r="F83" s="17"/>
      <c r="G83" s="17"/>
      <c r="H83" s="17"/>
      <c r="I83" s="17"/>
      <c r="J83" s="17"/>
      <c r="K83" s="18"/>
      <c r="L83" s="56"/>
    </row>
    <row r="84" spans="1:12" ht="15.75">
      <c r="A84" s="39"/>
      <c r="B84" s="26"/>
      <c r="C84" s="16"/>
      <c r="D84" s="17"/>
      <c r="E84" s="17"/>
      <c r="F84" s="17"/>
      <c r="G84" s="17"/>
      <c r="H84" s="17"/>
      <c r="I84" s="17"/>
      <c r="J84" s="17"/>
      <c r="K84" s="18"/>
      <c r="L84" s="56"/>
    </row>
    <row r="85" spans="1:12" ht="15.75">
      <c r="A85" s="39"/>
      <c r="B85" s="26"/>
      <c r="C85" s="16"/>
      <c r="D85" s="17"/>
      <c r="E85" s="17"/>
      <c r="F85" s="17"/>
      <c r="G85" s="17"/>
      <c r="H85" s="17"/>
      <c r="I85" s="17"/>
      <c r="J85" s="17"/>
      <c r="K85" s="18"/>
      <c r="L85" s="56"/>
    </row>
    <row r="86" spans="1:12" ht="15.75">
      <c r="A86" s="39"/>
      <c r="B86" s="26"/>
      <c r="C86" s="16"/>
      <c r="D86" s="17"/>
      <c r="E86" s="17"/>
      <c r="F86" s="17"/>
      <c r="G86" s="17"/>
      <c r="H86" s="17"/>
      <c r="I86" s="17"/>
      <c r="J86" s="17"/>
      <c r="K86" s="18"/>
      <c r="L86" s="56"/>
    </row>
    <row r="87" spans="1:12" ht="15.75">
      <c r="A87" s="39"/>
      <c r="B87" s="26"/>
      <c r="C87" s="16"/>
      <c r="D87" s="17"/>
      <c r="E87" s="17"/>
      <c r="F87" s="17"/>
      <c r="G87" s="17"/>
      <c r="H87" s="17"/>
      <c r="I87" s="17"/>
      <c r="J87" s="17"/>
      <c r="K87" s="18"/>
      <c r="L87" s="56"/>
    </row>
    <row r="88" spans="1:12" ht="15.75">
      <c r="A88" s="39"/>
      <c r="B88" s="26"/>
      <c r="C88" s="16"/>
      <c r="D88" s="17"/>
      <c r="E88" s="17"/>
      <c r="F88" s="17"/>
      <c r="G88" s="17"/>
      <c r="H88" s="17"/>
      <c r="I88" s="17"/>
      <c r="J88" s="17"/>
      <c r="K88" s="18"/>
      <c r="L88" s="56"/>
    </row>
    <row r="89" spans="1:12" ht="15.75">
      <c r="A89" s="39"/>
      <c r="B89" s="26"/>
      <c r="C89" s="16"/>
      <c r="D89" s="17"/>
      <c r="E89" s="17"/>
      <c r="F89" s="17"/>
      <c r="G89" s="17"/>
      <c r="H89" s="17"/>
      <c r="I89" s="17"/>
      <c r="J89" s="17"/>
      <c r="K89" s="18"/>
      <c r="L89" s="56"/>
    </row>
    <row r="90" spans="1:12" ht="15.75">
      <c r="A90" s="39"/>
      <c r="B90" s="26"/>
      <c r="C90" s="16"/>
      <c r="D90" s="17"/>
      <c r="E90" s="17"/>
      <c r="F90" s="17"/>
      <c r="G90" s="17"/>
      <c r="H90" s="17"/>
      <c r="I90" s="17"/>
      <c r="J90" s="17"/>
      <c r="K90" s="18"/>
      <c r="L90" s="56"/>
    </row>
    <row r="91" spans="1:12" ht="15.75">
      <c r="A91" s="39"/>
      <c r="B91" s="26"/>
      <c r="C91" s="16"/>
      <c r="D91" s="17"/>
      <c r="E91" s="17"/>
      <c r="F91" s="17"/>
      <c r="G91" s="17"/>
      <c r="H91" s="17"/>
      <c r="I91" s="17"/>
      <c r="J91" s="17"/>
      <c r="K91" s="18"/>
      <c r="L91" s="56"/>
    </row>
    <row r="92" spans="1:12" ht="15.75">
      <c r="A92" s="39"/>
      <c r="B92" s="26"/>
      <c r="C92" s="16"/>
      <c r="D92" s="17"/>
      <c r="E92" s="17"/>
      <c r="F92" s="17"/>
      <c r="G92" s="17"/>
      <c r="H92" s="17"/>
      <c r="I92" s="17"/>
      <c r="J92" s="17"/>
      <c r="K92" s="18"/>
      <c r="L92" s="56"/>
    </row>
    <row r="93" spans="1:12" ht="15.75">
      <c r="A93" s="39"/>
      <c r="B93" s="26"/>
      <c r="C93" s="16"/>
      <c r="D93" s="17"/>
      <c r="E93" s="17"/>
      <c r="F93" s="17"/>
      <c r="G93" s="17"/>
      <c r="H93" s="17"/>
      <c r="I93" s="17"/>
      <c r="J93" s="17"/>
      <c r="K93" s="18"/>
      <c r="L93" s="56"/>
    </row>
    <row r="94" spans="1:12" ht="15.75">
      <c r="A94" s="39"/>
      <c r="B94" s="26"/>
      <c r="C94" s="16"/>
      <c r="D94" s="17"/>
      <c r="E94" s="17"/>
      <c r="F94" s="17"/>
      <c r="G94" s="17"/>
      <c r="H94" s="17"/>
      <c r="I94" s="17"/>
      <c r="J94" s="17"/>
      <c r="K94" s="18"/>
      <c r="L94" s="56"/>
    </row>
    <row r="95" spans="1:12" ht="15.75">
      <c r="A95" s="39"/>
      <c r="B95" s="26"/>
      <c r="C95" s="16"/>
      <c r="D95" s="17"/>
      <c r="E95" s="17"/>
      <c r="F95" s="17"/>
      <c r="G95" s="17"/>
      <c r="H95" s="17"/>
      <c r="I95" s="17"/>
      <c r="J95" s="17"/>
      <c r="K95" s="18"/>
      <c r="L95" s="56"/>
    </row>
    <row r="96" spans="1:12" ht="15.75">
      <c r="A96" s="39"/>
      <c r="B96" s="26"/>
      <c r="C96" s="16"/>
      <c r="D96" s="17"/>
      <c r="E96" s="17"/>
      <c r="F96" s="17"/>
      <c r="G96" s="17"/>
      <c r="H96" s="17"/>
      <c r="I96" s="17"/>
      <c r="J96" s="17"/>
      <c r="K96" s="18"/>
      <c r="L96" s="56"/>
    </row>
    <row r="97" spans="1:12" ht="15.75">
      <c r="A97" s="39"/>
      <c r="B97" s="26"/>
      <c r="C97" s="16"/>
      <c r="D97" s="17"/>
      <c r="E97" s="17"/>
      <c r="F97" s="17"/>
      <c r="G97" s="17"/>
      <c r="H97" s="17"/>
      <c r="I97" s="17"/>
      <c r="J97" s="17"/>
      <c r="K97" s="18"/>
      <c r="L97" s="56"/>
    </row>
    <row r="98" spans="1:12" ht="15.75">
      <c r="A98" s="39"/>
      <c r="B98" s="26"/>
      <c r="C98" s="16"/>
      <c r="D98" s="17"/>
      <c r="E98" s="17"/>
      <c r="F98" s="17"/>
      <c r="G98" s="17"/>
      <c r="H98" s="17"/>
      <c r="I98" s="17"/>
      <c r="J98" s="17"/>
      <c r="K98" s="18"/>
      <c r="L98" s="56"/>
    </row>
    <row r="99" spans="1:12" ht="15.75">
      <c r="A99" s="39"/>
      <c r="B99" s="26"/>
      <c r="C99" s="16"/>
      <c r="D99" s="17"/>
      <c r="E99" s="17"/>
      <c r="F99" s="17"/>
      <c r="G99" s="17"/>
      <c r="H99" s="17"/>
      <c r="I99" s="17"/>
      <c r="J99" s="17"/>
      <c r="K99" s="18"/>
      <c r="L99" s="56"/>
    </row>
    <row r="100" spans="1:12" ht="15.75">
      <c r="A100" s="8"/>
      <c r="B100" s="9"/>
      <c r="C100" s="16"/>
      <c r="D100" s="17"/>
      <c r="E100" s="17"/>
      <c r="F100" s="17"/>
      <c r="G100" s="17"/>
      <c r="H100" s="17"/>
      <c r="I100" s="17"/>
      <c r="J100" s="17"/>
      <c r="K100" s="18"/>
      <c r="L100" s="56"/>
    </row>
  </sheetData>
  <sheetProtection/>
  <mergeCells count="1">
    <mergeCell ref="A1:I1"/>
  </mergeCells>
  <conditionalFormatting sqref="L1">
    <cfRule type="cellIs" priority="3" dxfId="13" operator="equal">
      <formula>"Значение выпускников по очно-заочному направлению отличается от того числа, что вы указали здесь!"</formula>
    </cfRule>
    <cfRule type="cellIs" priority="4" dxfId="14" operator="equal">
      <formula>"Все значения совпадают"</formula>
    </cfRule>
  </conditionalFormatting>
  <dataValidations count="4">
    <dataValidation type="whole" allowBlank="1" showInputMessage="1" showErrorMessage="1" errorTitle="Введено неверное значение" error="Значение в ячейке не может быть пустым, отрицательным или текстовым" sqref="D4:L100">
      <formula1>0</formula1>
      <formula2>32767</formula2>
    </dataValidation>
    <dataValidation operator="equal" allowBlank="1" showInputMessage="1" errorTitle="Неверные значения" error="Значение выпускников по очному направлению отличается от того числа, что вы указали здесь!" sqref="L1"/>
    <dataValidation type="list" allowBlank="1" showInputMessage="1" showErrorMessage="1" sqref="B4:B99">
      <formula1>Полное_наименование</formula1>
    </dataValidation>
    <dataValidation type="list" allowBlank="1" showInputMessage="1" showErrorMessage="1" sqref="A4:A99">
      <formula1>Образовательные_организации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A1:L100"/>
  <sheetViews>
    <sheetView zoomScalePageLayoutView="0" workbookViewId="0" topLeftCell="C2">
      <selection activeCell="K4" sqref="K4"/>
    </sheetView>
  </sheetViews>
  <sheetFormatPr defaultColWidth="11.28125" defaultRowHeight="15"/>
  <cols>
    <col min="1" max="1" width="23.8515625" style="6" customWidth="1"/>
    <col min="2" max="2" width="26.8515625" style="1" customWidth="1"/>
    <col min="3" max="3" width="15.00390625" style="1" customWidth="1"/>
    <col min="4" max="4" width="14.28125" style="1" customWidth="1"/>
    <col min="5" max="5" width="14.7109375" style="1" customWidth="1"/>
    <col min="6" max="6" width="15.140625" style="1" customWidth="1"/>
    <col min="7" max="7" width="14.57421875" style="1" customWidth="1"/>
    <col min="8" max="8" width="15.57421875" style="1" customWidth="1"/>
    <col min="9" max="9" width="14.140625" style="1" customWidth="1"/>
    <col min="10" max="10" width="14.57421875" style="1" customWidth="1"/>
    <col min="11" max="11" width="15.00390625" style="1" customWidth="1"/>
    <col min="12" max="12" width="33.28125" style="1" customWidth="1"/>
    <col min="13" max="16384" width="11.28125" style="1" customWidth="1"/>
  </cols>
  <sheetData>
    <row r="1" spans="1:12" ht="64.5" customHeight="1">
      <c r="A1" s="79" t="s">
        <v>1212</v>
      </c>
      <c r="B1" s="79"/>
      <c r="C1" s="79"/>
      <c r="D1" s="79"/>
      <c r="E1" s="79"/>
      <c r="F1" s="79"/>
      <c r="G1" s="79"/>
      <c r="H1" s="79"/>
      <c r="I1" s="79"/>
      <c r="J1" s="20" t="s">
        <v>23</v>
      </c>
      <c r="K1" s="21">
        <f>SUM(C4:K100)</f>
        <v>0</v>
      </c>
      <c r="L1" s="15" t="str">
        <f>IF(K1&lt;&gt;SUM('Общее количество'!O5:O100),"Значение выпускников по очно-заочному направлению отличается от того числа, что вы указали здесь!","Все значения совпадают")</f>
        <v>Все значения совпадают</v>
      </c>
    </row>
    <row r="2" spans="1:12" ht="229.5" customHeight="1">
      <c r="A2" s="15" t="s">
        <v>18</v>
      </c>
      <c r="B2" s="33" t="s">
        <v>1202</v>
      </c>
      <c r="C2" s="13" t="s">
        <v>7</v>
      </c>
      <c r="D2" s="13" t="s">
        <v>16</v>
      </c>
      <c r="E2" s="13" t="s">
        <v>15</v>
      </c>
      <c r="F2" s="13" t="s">
        <v>8</v>
      </c>
      <c r="G2" s="13" t="s">
        <v>9</v>
      </c>
      <c r="H2" s="13" t="s">
        <v>10</v>
      </c>
      <c r="I2" s="13" t="s">
        <v>11</v>
      </c>
      <c r="J2" s="13" t="s">
        <v>12</v>
      </c>
      <c r="K2" s="14" t="s">
        <v>13</v>
      </c>
      <c r="L2" s="13" t="s">
        <v>14</v>
      </c>
    </row>
    <row r="3" spans="1:12" ht="15.75">
      <c r="A3" s="5">
        <v>1</v>
      </c>
      <c r="B3" s="30">
        <v>2</v>
      </c>
      <c r="C3" s="59">
        <v>3</v>
      </c>
      <c r="D3" s="31">
        <v>4</v>
      </c>
      <c r="E3" s="30">
        <v>5</v>
      </c>
      <c r="F3" s="30">
        <v>6</v>
      </c>
      <c r="G3" s="31">
        <v>7</v>
      </c>
      <c r="H3" s="30">
        <v>8</v>
      </c>
      <c r="I3" s="30">
        <v>9</v>
      </c>
      <c r="J3" s="31">
        <v>10</v>
      </c>
      <c r="K3" s="30">
        <v>11</v>
      </c>
      <c r="L3" s="30">
        <v>12</v>
      </c>
    </row>
    <row r="4" spans="1:12" ht="45">
      <c r="A4" s="39" t="s">
        <v>1116</v>
      </c>
      <c r="B4" s="26"/>
      <c r="C4" s="17">
        <v>0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8">
        <v>0</v>
      </c>
      <c r="K4" s="19">
        <v>0</v>
      </c>
      <c r="L4" s="29"/>
    </row>
    <row r="5" spans="1:12" ht="15.75">
      <c r="A5" s="39"/>
      <c r="B5" s="26"/>
      <c r="C5" s="17"/>
      <c r="D5" s="17"/>
      <c r="E5" s="17"/>
      <c r="F5" s="17"/>
      <c r="G5" s="17"/>
      <c r="H5" s="17"/>
      <c r="I5" s="17"/>
      <c r="J5" s="18"/>
      <c r="K5" s="19"/>
      <c r="L5" s="29"/>
    </row>
    <row r="6" spans="1:12" ht="15.75">
      <c r="A6" s="39"/>
      <c r="B6" s="26"/>
      <c r="C6" s="17"/>
      <c r="D6" s="17"/>
      <c r="E6" s="17"/>
      <c r="F6" s="17"/>
      <c r="G6" s="17"/>
      <c r="H6" s="17"/>
      <c r="I6" s="17"/>
      <c r="J6" s="18"/>
      <c r="K6" s="19"/>
      <c r="L6" s="29"/>
    </row>
    <row r="7" spans="1:12" ht="15.75">
      <c r="A7" s="39"/>
      <c r="B7" s="26"/>
      <c r="C7" s="17"/>
      <c r="D7" s="17"/>
      <c r="E7" s="17"/>
      <c r="F7" s="17"/>
      <c r="G7" s="17"/>
      <c r="H7" s="17"/>
      <c r="I7" s="17"/>
      <c r="J7" s="18"/>
      <c r="K7" s="19"/>
      <c r="L7" s="29"/>
    </row>
    <row r="8" spans="1:12" ht="15.75">
      <c r="A8" s="39"/>
      <c r="B8" s="26"/>
      <c r="C8" s="17"/>
      <c r="D8" s="17"/>
      <c r="E8" s="17"/>
      <c r="F8" s="17"/>
      <c r="G8" s="17"/>
      <c r="H8" s="17"/>
      <c r="I8" s="17"/>
      <c r="J8" s="18"/>
      <c r="K8" s="19"/>
      <c r="L8" s="29"/>
    </row>
    <row r="9" spans="1:12" ht="15.75">
      <c r="A9" s="39"/>
      <c r="B9" s="26"/>
      <c r="C9" s="17"/>
      <c r="D9" s="17"/>
      <c r="E9" s="17"/>
      <c r="F9" s="17"/>
      <c r="G9" s="17"/>
      <c r="H9" s="17"/>
      <c r="I9" s="17"/>
      <c r="J9" s="18"/>
      <c r="K9" s="19"/>
      <c r="L9" s="29"/>
    </row>
    <row r="10" spans="1:12" ht="15.75">
      <c r="A10" s="39"/>
      <c r="B10" s="26"/>
      <c r="C10" s="17"/>
      <c r="D10" s="17"/>
      <c r="E10" s="17"/>
      <c r="F10" s="17"/>
      <c r="G10" s="17"/>
      <c r="H10" s="17"/>
      <c r="I10" s="17"/>
      <c r="J10" s="18"/>
      <c r="K10" s="19"/>
      <c r="L10" s="29"/>
    </row>
    <row r="11" spans="1:12" ht="15.75">
      <c r="A11" s="39"/>
      <c r="B11" s="26"/>
      <c r="C11" s="17"/>
      <c r="D11" s="17"/>
      <c r="E11" s="17"/>
      <c r="F11" s="17"/>
      <c r="G11" s="17"/>
      <c r="H11" s="17"/>
      <c r="I11" s="17"/>
      <c r="J11" s="18"/>
      <c r="K11" s="19"/>
      <c r="L11" s="29"/>
    </row>
    <row r="12" spans="1:12" ht="15.75">
      <c r="A12" s="39"/>
      <c r="B12" s="26"/>
      <c r="C12" s="17"/>
      <c r="D12" s="17"/>
      <c r="E12" s="17"/>
      <c r="F12" s="17"/>
      <c r="G12" s="17"/>
      <c r="H12" s="17"/>
      <c r="I12" s="17"/>
      <c r="J12" s="18"/>
      <c r="K12" s="19"/>
      <c r="L12" s="29"/>
    </row>
    <row r="13" spans="1:12" ht="15.75">
      <c r="A13" s="39"/>
      <c r="B13" s="26"/>
      <c r="C13" s="17"/>
      <c r="D13" s="17"/>
      <c r="E13" s="17"/>
      <c r="F13" s="17"/>
      <c r="G13" s="17"/>
      <c r="H13" s="17"/>
      <c r="I13" s="17"/>
      <c r="J13" s="18"/>
      <c r="K13" s="19"/>
      <c r="L13" s="29"/>
    </row>
    <row r="14" spans="1:12" ht="15.75">
      <c r="A14" s="39"/>
      <c r="B14" s="26"/>
      <c r="C14" s="17"/>
      <c r="D14" s="17"/>
      <c r="E14" s="17"/>
      <c r="F14" s="17"/>
      <c r="G14" s="17"/>
      <c r="H14" s="17"/>
      <c r="I14" s="17"/>
      <c r="J14" s="18"/>
      <c r="K14" s="19"/>
      <c r="L14" s="29"/>
    </row>
    <row r="15" spans="1:12" ht="15.75">
      <c r="A15" s="39"/>
      <c r="B15" s="26"/>
      <c r="C15" s="17"/>
      <c r="D15" s="17"/>
      <c r="E15" s="17"/>
      <c r="F15" s="17"/>
      <c r="G15" s="17"/>
      <c r="H15" s="17"/>
      <c r="I15" s="17"/>
      <c r="J15" s="18"/>
      <c r="K15" s="19"/>
      <c r="L15" s="29"/>
    </row>
    <row r="16" spans="1:12" ht="15.75">
      <c r="A16" s="39"/>
      <c r="B16" s="26"/>
      <c r="C16" s="17"/>
      <c r="D16" s="17"/>
      <c r="E16" s="17"/>
      <c r="F16" s="17"/>
      <c r="G16" s="17"/>
      <c r="H16" s="17"/>
      <c r="I16" s="17"/>
      <c r="J16" s="18"/>
      <c r="K16" s="19"/>
      <c r="L16" s="29"/>
    </row>
    <row r="17" spans="1:12" ht="15.75">
      <c r="A17" s="39"/>
      <c r="B17" s="26"/>
      <c r="C17" s="17"/>
      <c r="D17" s="17"/>
      <c r="E17" s="17"/>
      <c r="F17" s="17"/>
      <c r="G17" s="17"/>
      <c r="H17" s="17"/>
      <c r="I17" s="17"/>
      <c r="J17" s="18"/>
      <c r="K17" s="19"/>
      <c r="L17" s="29"/>
    </row>
    <row r="18" spans="1:12" ht="15.75">
      <c r="A18" s="39"/>
      <c r="B18" s="26"/>
      <c r="C18" s="17"/>
      <c r="D18" s="17"/>
      <c r="E18" s="17"/>
      <c r="F18" s="17"/>
      <c r="G18" s="17"/>
      <c r="H18" s="17"/>
      <c r="I18" s="17"/>
      <c r="J18" s="18"/>
      <c r="K18" s="19"/>
      <c r="L18" s="29"/>
    </row>
    <row r="19" spans="1:12" ht="15.75">
      <c r="A19" s="39"/>
      <c r="B19" s="26"/>
      <c r="C19" s="17"/>
      <c r="D19" s="17"/>
      <c r="E19" s="17"/>
      <c r="F19" s="17"/>
      <c r="G19" s="17"/>
      <c r="H19" s="17"/>
      <c r="I19" s="17"/>
      <c r="J19" s="18"/>
      <c r="K19" s="19"/>
      <c r="L19" s="29"/>
    </row>
    <row r="20" spans="1:12" ht="15.75">
      <c r="A20" s="39"/>
      <c r="B20" s="26"/>
      <c r="C20" s="17"/>
      <c r="D20" s="17"/>
      <c r="E20" s="17"/>
      <c r="F20" s="17"/>
      <c r="G20" s="17"/>
      <c r="H20" s="17"/>
      <c r="I20" s="17"/>
      <c r="J20" s="18"/>
      <c r="K20" s="19"/>
      <c r="L20" s="29"/>
    </row>
    <row r="21" spans="1:12" ht="15.75">
      <c r="A21" s="39"/>
      <c r="B21" s="26"/>
      <c r="C21" s="17"/>
      <c r="D21" s="17"/>
      <c r="E21" s="17"/>
      <c r="F21" s="17"/>
      <c r="G21" s="17"/>
      <c r="H21" s="17"/>
      <c r="I21" s="17"/>
      <c r="J21" s="18"/>
      <c r="K21" s="19"/>
      <c r="L21" s="29"/>
    </row>
    <row r="22" spans="1:12" ht="15.75">
      <c r="A22" s="39"/>
      <c r="B22" s="26"/>
      <c r="C22" s="17"/>
      <c r="D22" s="17"/>
      <c r="E22" s="17"/>
      <c r="F22" s="17"/>
      <c r="G22" s="17"/>
      <c r="H22" s="17"/>
      <c r="I22" s="17"/>
      <c r="J22" s="18"/>
      <c r="K22" s="19"/>
      <c r="L22" s="29"/>
    </row>
    <row r="23" spans="1:12" ht="15.75">
      <c r="A23" s="39"/>
      <c r="B23" s="26"/>
      <c r="C23" s="17"/>
      <c r="D23" s="17"/>
      <c r="E23" s="17"/>
      <c r="F23" s="17"/>
      <c r="G23" s="17"/>
      <c r="H23" s="17"/>
      <c r="I23" s="17"/>
      <c r="J23" s="18"/>
      <c r="K23" s="19"/>
      <c r="L23" s="29"/>
    </row>
    <row r="24" spans="1:12" ht="15.75">
      <c r="A24" s="39"/>
      <c r="B24" s="26"/>
      <c r="C24" s="17"/>
      <c r="D24" s="17"/>
      <c r="E24" s="17"/>
      <c r="F24" s="17"/>
      <c r="G24" s="17"/>
      <c r="H24" s="17"/>
      <c r="I24" s="17"/>
      <c r="J24" s="18"/>
      <c r="K24" s="19"/>
      <c r="L24" s="29"/>
    </row>
    <row r="25" spans="1:12" ht="15.75">
      <c r="A25" s="39"/>
      <c r="B25" s="26"/>
      <c r="C25" s="17"/>
      <c r="D25" s="17"/>
      <c r="E25" s="17"/>
      <c r="F25" s="17"/>
      <c r="G25" s="17"/>
      <c r="H25" s="17"/>
      <c r="I25" s="17"/>
      <c r="J25" s="18"/>
      <c r="K25" s="19"/>
      <c r="L25" s="29"/>
    </row>
    <row r="26" spans="1:12" ht="15.75">
      <c r="A26" s="39"/>
      <c r="B26" s="26"/>
      <c r="C26" s="17"/>
      <c r="D26" s="17"/>
      <c r="E26" s="17"/>
      <c r="F26" s="17"/>
      <c r="G26" s="17"/>
      <c r="H26" s="17"/>
      <c r="I26" s="17"/>
      <c r="J26" s="18"/>
      <c r="K26" s="19"/>
      <c r="L26" s="29"/>
    </row>
    <row r="27" spans="1:12" ht="15.75">
      <c r="A27" s="39"/>
      <c r="B27" s="26"/>
      <c r="C27" s="17"/>
      <c r="D27" s="17"/>
      <c r="E27" s="17"/>
      <c r="F27" s="17"/>
      <c r="G27" s="17"/>
      <c r="H27" s="17"/>
      <c r="I27" s="17"/>
      <c r="J27" s="18"/>
      <c r="K27" s="19"/>
      <c r="L27" s="29"/>
    </row>
    <row r="28" spans="1:12" ht="15.75">
      <c r="A28" s="39"/>
      <c r="B28" s="26"/>
      <c r="C28" s="17"/>
      <c r="D28" s="17"/>
      <c r="E28" s="17"/>
      <c r="F28" s="17"/>
      <c r="G28" s="17"/>
      <c r="H28" s="17"/>
      <c r="I28" s="17"/>
      <c r="J28" s="18"/>
      <c r="K28" s="19"/>
      <c r="L28" s="29"/>
    </row>
    <row r="29" spans="1:12" ht="15.75">
      <c r="A29" s="39"/>
      <c r="B29" s="26"/>
      <c r="C29" s="17"/>
      <c r="D29" s="17"/>
      <c r="E29" s="17"/>
      <c r="F29" s="17"/>
      <c r="G29" s="17"/>
      <c r="H29" s="17"/>
      <c r="I29" s="17"/>
      <c r="J29" s="18"/>
      <c r="K29" s="19"/>
      <c r="L29" s="29"/>
    </row>
    <row r="30" spans="1:12" ht="15.75">
      <c r="A30" s="39"/>
      <c r="B30" s="26"/>
      <c r="C30" s="17"/>
      <c r="D30" s="17"/>
      <c r="E30" s="17"/>
      <c r="F30" s="17"/>
      <c r="G30" s="17"/>
      <c r="H30" s="17"/>
      <c r="I30" s="17"/>
      <c r="J30" s="18"/>
      <c r="K30" s="19"/>
      <c r="L30" s="29"/>
    </row>
    <row r="31" spans="1:12" ht="15.75">
      <c r="A31" s="39"/>
      <c r="B31" s="26"/>
      <c r="C31" s="17"/>
      <c r="D31" s="17"/>
      <c r="E31" s="17"/>
      <c r="F31" s="17"/>
      <c r="G31" s="17"/>
      <c r="H31" s="17"/>
      <c r="I31" s="17"/>
      <c r="J31" s="18"/>
      <c r="K31" s="19"/>
      <c r="L31" s="29"/>
    </row>
    <row r="32" spans="1:12" ht="15.75">
      <c r="A32" s="39"/>
      <c r="B32" s="26"/>
      <c r="C32" s="17"/>
      <c r="D32" s="17"/>
      <c r="E32" s="17"/>
      <c r="F32" s="17"/>
      <c r="G32" s="17"/>
      <c r="H32" s="17"/>
      <c r="I32" s="17"/>
      <c r="J32" s="18"/>
      <c r="K32" s="19"/>
      <c r="L32" s="29"/>
    </row>
    <row r="33" spans="1:12" ht="15.75">
      <c r="A33" s="39"/>
      <c r="B33" s="26"/>
      <c r="C33" s="17"/>
      <c r="D33" s="17"/>
      <c r="E33" s="17"/>
      <c r="F33" s="17"/>
      <c r="G33" s="17"/>
      <c r="H33" s="17"/>
      <c r="I33" s="17"/>
      <c r="J33" s="18"/>
      <c r="K33" s="19"/>
      <c r="L33" s="29"/>
    </row>
    <row r="34" spans="1:12" ht="15.75">
      <c r="A34" s="39"/>
      <c r="B34" s="26"/>
      <c r="C34" s="17"/>
      <c r="D34" s="17"/>
      <c r="E34" s="17"/>
      <c r="F34" s="17"/>
      <c r="G34" s="17"/>
      <c r="H34" s="17"/>
      <c r="I34" s="17"/>
      <c r="J34" s="18"/>
      <c r="K34" s="19"/>
      <c r="L34" s="29"/>
    </row>
    <row r="35" spans="1:12" ht="15.75">
      <c r="A35" s="39"/>
      <c r="B35" s="26"/>
      <c r="C35" s="17"/>
      <c r="D35" s="17"/>
      <c r="E35" s="17"/>
      <c r="F35" s="17"/>
      <c r="G35" s="17"/>
      <c r="H35" s="17"/>
      <c r="I35" s="17"/>
      <c r="J35" s="18"/>
      <c r="K35" s="19"/>
      <c r="L35" s="29"/>
    </row>
    <row r="36" spans="1:12" ht="15.75">
      <c r="A36" s="39"/>
      <c r="B36" s="26"/>
      <c r="C36" s="17"/>
      <c r="D36" s="17"/>
      <c r="E36" s="17"/>
      <c r="F36" s="17"/>
      <c r="G36" s="17"/>
      <c r="H36" s="17"/>
      <c r="I36" s="17"/>
      <c r="J36" s="18"/>
      <c r="K36" s="19"/>
      <c r="L36" s="29"/>
    </row>
    <row r="37" spans="1:12" ht="15.75">
      <c r="A37" s="39"/>
      <c r="B37" s="26"/>
      <c r="C37" s="17"/>
      <c r="D37" s="17"/>
      <c r="E37" s="17"/>
      <c r="F37" s="17"/>
      <c r="G37" s="17"/>
      <c r="H37" s="17"/>
      <c r="I37" s="17"/>
      <c r="J37" s="18"/>
      <c r="K37" s="19"/>
      <c r="L37" s="29"/>
    </row>
    <row r="38" spans="1:12" ht="15.75">
      <c r="A38" s="39"/>
      <c r="B38" s="26"/>
      <c r="C38" s="17"/>
      <c r="D38" s="17"/>
      <c r="E38" s="17"/>
      <c r="F38" s="17"/>
      <c r="G38" s="17"/>
      <c r="H38" s="17"/>
      <c r="I38" s="17"/>
      <c r="J38" s="18"/>
      <c r="K38" s="19"/>
      <c r="L38" s="29"/>
    </row>
    <row r="39" spans="1:12" ht="15.75">
      <c r="A39" s="39"/>
      <c r="B39" s="26"/>
      <c r="C39" s="17"/>
      <c r="D39" s="17"/>
      <c r="E39" s="17"/>
      <c r="F39" s="17"/>
      <c r="G39" s="17"/>
      <c r="H39" s="17"/>
      <c r="I39" s="17"/>
      <c r="J39" s="18"/>
      <c r="K39" s="19"/>
      <c r="L39" s="29"/>
    </row>
    <row r="40" spans="1:12" ht="15.75">
      <c r="A40" s="39"/>
      <c r="B40" s="26"/>
      <c r="C40" s="17"/>
      <c r="D40" s="17"/>
      <c r="E40" s="17"/>
      <c r="F40" s="17"/>
      <c r="G40" s="17"/>
      <c r="H40" s="17"/>
      <c r="I40" s="17"/>
      <c r="J40" s="18"/>
      <c r="K40" s="19"/>
      <c r="L40" s="29"/>
    </row>
    <row r="41" spans="1:12" ht="15.75">
      <c r="A41" s="39"/>
      <c r="B41" s="26"/>
      <c r="C41" s="17"/>
      <c r="D41" s="17"/>
      <c r="E41" s="17"/>
      <c r="F41" s="17"/>
      <c r="G41" s="17"/>
      <c r="H41" s="17"/>
      <c r="I41" s="17"/>
      <c r="J41" s="18"/>
      <c r="K41" s="19"/>
      <c r="L41" s="29"/>
    </row>
    <row r="42" spans="1:12" ht="15.75">
      <c r="A42" s="39"/>
      <c r="B42" s="26"/>
      <c r="C42" s="17"/>
      <c r="D42" s="17"/>
      <c r="E42" s="17"/>
      <c r="F42" s="17"/>
      <c r="G42" s="17"/>
      <c r="H42" s="17"/>
      <c r="I42" s="17"/>
      <c r="J42" s="18"/>
      <c r="K42" s="19"/>
      <c r="L42" s="29"/>
    </row>
    <row r="43" spans="1:12" ht="15.75">
      <c r="A43" s="39"/>
      <c r="B43" s="26"/>
      <c r="C43" s="17"/>
      <c r="D43" s="17"/>
      <c r="E43" s="17"/>
      <c r="F43" s="17"/>
      <c r="G43" s="17"/>
      <c r="H43" s="17"/>
      <c r="I43" s="17"/>
      <c r="J43" s="18"/>
      <c r="K43" s="19"/>
      <c r="L43" s="29"/>
    </row>
    <row r="44" spans="1:12" ht="15.75">
      <c r="A44" s="39"/>
      <c r="B44" s="26"/>
      <c r="C44" s="17"/>
      <c r="D44" s="17"/>
      <c r="E44" s="17"/>
      <c r="F44" s="17"/>
      <c r="G44" s="17"/>
      <c r="H44" s="17"/>
      <c r="I44" s="17"/>
      <c r="J44" s="18"/>
      <c r="K44" s="19"/>
      <c r="L44" s="29"/>
    </row>
    <row r="45" spans="1:12" ht="15.75">
      <c r="A45" s="39"/>
      <c r="B45" s="26"/>
      <c r="C45" s="17"/>
      <c r="D45" s="17"/>
      <c r="E45" s="17"/>
      <c r="F45" s="17"/>
      <c r="G45" s="17"/>
      <c r="H45" s="17"/>
      <c r="I45" s="17"/>
      <c r="J45" s="18"/>
      <c r="K45" s="19"/>
      <c r="L45" s="29"/>
    </row>
    <row r="46" spans="1:12" ht="15.75">
      <c r="A46" s="39"/>
      <c r="B46" s="26"/>
      <c r="C46" s="17"/>
      <c r="D46" s="17"/>
      <c r="E46" s="17"/>
      <c r="F46" s="17"/>
      <c r="G46" s="17"/>
      <c r="H46" s="17"/>
      <c r="I46" s="17"/>
      <c r="J46" s="18"/>
      <c r="K46" s="19"/>
      <c r="L46" s="29"/>
    </row>
    <row r="47" spans="1:12" ht="15.75">
      <c r="A47" s="39"/>
      <c r="B47" s="26"/>
      <c r="C47" s="17"/>
      <c r="D47" s="17"/>
      <c r="E47" s="17"/>
      <c r="F47" s="17"/>
      <c r="G47" s="17"/>
      <c r="H47" s="17"/>
      <c r="I47" s="17"/>
      <c r="J47" s="18"/>
      <c r="K47" s="19"/>
      <c r="L47" s="29"/>
    </row>
    <row r="48" spans="1:12" ht="15.75">
      <c r="A48" s="39"/>
      <c r="B48" s="26"/>
      <c r="C48" s="17"/>
      <c r="D48" s="17"/>
      <c r="E48" s="17"/>
      <c r="F48" s="17"/>
      <c r="G48" s="17"/>
      <c r="H48" s="17"/>
      <c r="I48" s="17"/>
      <c r="J48" s="18"/>
      <c r="K48" s="19"/>
      <c r="L48" s="29"/>
    </row>
    <row r="49" spans="1:12" ht="15.75">
      <c r="A49" s="39"/>
      <c r="B49" s="26"/>
      <c r="C49" s="17"/>
      <c r="D49" s="17"/>
      <c r="E49" s="17"/>
      <c r="F49" s="17"/>
      <c r="G49" s="17"/>
      <c r="H49" s="17"/>
      <c r="I49" s="17"/>
      <c r="J49" s="18"/>
      <c r="K49" s="19"/>
      <c r="L49" s="29"/>
    </row>
    <row r="50" spans="1:12" ht="15.75">
      <c r="A50" s="39"/>
      <c r="B50" s="26"/>
      <c r="C50" s="17"/>
      <c r="D50" s="17"/>
      <c r="E50" s="17"/>
      <c r="F50" s="17"/>
      <c r="G50" s="17"/>
      <c r="H50" s="17"/>
      <c r="I50" s="17"/>
      <c r="J50" s="18"/>
      <c r="K50" s="19"/>
      <c r="L50" s="29"/>
    </row>
    <row r="51" spans="1:12" ht="15.75">
      <c r="A51" s="39"/>
      <c r="B51" s="26"/>
      <c r="C51" s="17"/>
      <c r="D51" s="17"/>
      <c r="E51" s="17"/>
      <c r="F51" s="17"/>
      <c r="G51" s="17"/>
      <c r="H51" s="17"/>
      <c r="I51" s="17"/>
      <c r="J51" s="18"/>
      <c r="K51" s="19"/>
      <c r="L51" s="29"/>
    </row>
    <row r="52" spans="1:12" ht="15.75">
      <c r="A52" s="39"/>
      <c r="B52" s="26"/>
      <c r="C52" s="17"/>
      <c r="D52" s="17"/>
      <c r="E52" s="17"/>
      <c r="F52" s="17"/>
      <c r="G52" s="17"/>
      <c r="H52" s="17"/>
      <c r="I52" s="17"/>
      <c r="J52" s="18"/>
      <c r="K52" s="19"/>
      <c r="L52" s="29"/>
    </row>
    <row r="53" spans="1:12" ht="15.75">
      <c r="A53" s="39"/>
      <c r="B53" s="26"/>
      <c r="C53" s="17"/>
      <c r="D53" s="17"/>
      <c r="E53" s="17"/>
      <c r="F53" s="17"/>
      <c r="G53" s="17"/>
      <c r="H53" s="17"/>
      <c r="I53" s="17"/>
      <c r="J53" s="18"/>
      <c r="K53" s="19"/>
      <c r="L53" s="29"/>
    </row>
    <row r="54" spans="1:12" ht="15.75">
      <c r="A54" s="39"/>
      <c r="B54" s="26"/>
      <c r="C54" s="17"/>
      <c r="D54" s="17"/>
      <c r="E54" s="17"/>
      <c r="F54" s="17"/>
      <c r="G54" s="17"/>
      <c r="H54" s="17"/>
      <c r="I54" s="17"/>
      <c r="J54" s="18"/>
      <c r="K54" s="19"/>
      <c r="L54" s="29"/>
    </row>
    <row r="55" spans="1:12" ht="15.75">
      <c r="A55" s="39"/>
      <c r="B55" s="26"/>
      <c r="C55" s="17"/>
      <c r="D55" s="17"/>
      <c r="E55" s="17"/>
      <c r="F55" s="17"/>
      <c r="G55" s="17"/>
      <c r="H55" s="17"/>
      <c r="I55" s="17"/>
      <c r="J55" s="18"/>
      <c r="K55" s="19"/>
      <c r="L55" s="29"/>
    </row>
    <row r="56" spans="1:12" ht="15.75">
      <c r="A56" s="39"/>
      <c r="B56" s="26"/>
      <c r="C56" s="17"/>
      <c r="D56" s="17"/>
      <c r="E56" s="17"/>
      <c r="F56" s="17"/>
      <c r="G56" s="17"/>
      <c r="H56" s="17"/>
      <c r="I56" s="17"/>
      <c r="J56" s="18"/>
      <c r="K56" s="19"/>
      <c r="L56" s="29"/>
    </row>
    <row r="57" spans="1:12" ht="15.75">
      <c r="A57" s="39"/>
      <c r="B57" s="26"/>
      <c r="C57" s="17"/>
      <c r="D57" s="17"/>
      <c r="E57" s="17"/>
      <c r="F57" s="17"/>
      <c r="G57" s="17"/>
      <c r="H57" s="17"/>
      <c r="I57" s="17"/>
      <c r="J57" s="18"/>
      <c r="K57" s="19"/>
      <c r="L57" s="29"/>
    </row>
    <row r="58" spans="1:12" ht="15.75">
      <c r="A58" s="39"/>
      <c r="B58" s="26"/>
      <c r="C58" s="17"/>
      <c r="D58" s="17"/>
      <c r="E58" s="17"/>
      <c r="F58" s="17"/>
      <c r="G58" s="17"/>
      <c r="H58" s="17"/>
      <c r="I58" s="17"/>
      <c r="J58" s="18"/>
      <c r="K58" s="19"/>
      <c r="L58" s="29"/>
    </row>
    <row r="59" spans="1:12" ht="15.75">
      <c r="A59" s="39"/>
      <c r="B59" s="26"/>
      <c r="C59" s="17"/>
      <c r="D59" s="17"/>
      <c r="E59" s="17"/>
      <c r="F59" s="17"/>
      <c r="G59" s="17"/>
      <c r="H59" s="17"/>
      <c r="I59" s="17"/>
      <c r="J59" s="18"/>
      <c r="K59" s="19"/>
      <c r="L59" s="29"/>
    </row>
    <row r="60" spans="1:12" ht="15.75">
      <c r="A60" s="39"/>
      <c r="B60" s="26"/>
      <c r="C60" s="17"/>
      <c r="D60" s="17"/>
      <c r="E60" s="17"/>
      <c r="F60" s="17"/>
      <c r="G60" s="17"/>
      <c r="H60" s="17"/>
      <c r="I60" s="17"/>
      <c r="J60" s="18"/>
      <c r="K60" s="19"/>
      <c r="L60" s="29"/>
    </row>
    <row r="61" spans="1:12" ht="15.75">
      <c r="A61" s="39"/>
      <c r="B61" s="26"/>
      <c r="C61" s="17"/>
      <c r="D61" s="17"/>
      <c r="E61" s="17"/>
      <c r="F61" s="17"/>
      <c r="G61" s="17"/>
      <c r="H61" s="17"/>
      <c r="I61" s="17"/>
      <c r="J61" s="18"/>
      <c r="K61" s="19"/>
      <c r="L61" s="29"/>
    </row>
    <row r="62" spans="1:12" ht="15.75">
      <c r="A62" s="39"/>
      <c r="B62" s="26"/>
      <c r="C62" s="17"/>
      <c r="D62" s="17"/>
      <c r="E62" s="17"/>
      <c r="F62" s="17"/>
      <c r="G62" s="17"/>
      <c r="H62" s="17"/>
      <c r="I62" s="17"/>
      <c r="J62" s="18"/>
      <c r="K62" s="19"/>
      <c r="L62" s="29"/>
    </row>
    <row r="63" spans="1:12" ht="15.75">
      <c r="A63" s="39"/>
      <c r="B63" s="26"/>
      <c r="C63" s="17"/>
      <c r="D63" s="17"/>
      <c r="E63" s="17"/>
      <c r="F63" s="17"/>
      <c r="G63" s="17"/>
      <c r="H63" s="17"/>
      <c r="I63" s="17"/>
      <c r="J63" s="18"/>
      <c r="K63" s="19"/>
      <c r="L63" s="29"/>
    </row>
    <row r="64" spans="1:12" ht="15.75">
      <c r="A64" s="39"/>
      <c r="B64" s="26"/>
      <c r="C64" s="17"/>
      <c r="D64" s="17"/>
      <c r="E64" s="17"/>
      <c r="F64" s="17"/>
      <c r="G64" s="17"/>
      <c r="H64" s="17"/>
      <c r="I64" s="17"/>
      <c r="J64" s="18"/>
      <c r="K64" s="19"/>
      <c r="L64" s="29"/>
    </row>
    <row r="65" spans="1:12" ht="15.75">
      <c r="A65" s="39"/>
      <c r="B65" s="26"/>
      <c r="C65" s="17"/>
      <c r="D65" s="17"/>
      <c r="E65" s="17"/>
      <c r="F65" s="17"/>
      <c r="G65" s="17"/>
      <c r="H65" s="17"/>
      <c r="I65" s="17"/>
      <c r="J65" s="18"/>
      <c r="K65" s="19"/>
      <c r="L65" s="29"/>
    </row>
    <row r="66" spans="1:12" ht="15.75">
      <c r="A66" s="39"/>
      <c r="B66" s="26"/>
      <c r="C66" s="17"/>
      <c r="D66" s="17"/>
      <c r="E66" s="17"/>
      <c r="F66" s="17"/>
      <c r="G66" s="17"/>
      <c r="H66" s="17"/>
      <c r="I66" s="17"/>
      <c r="J66" s="18"/>
      <c r="K66" s="19"/>
      <c r="L66" s="29"/>
    </row>
    <row r="67" spans="1:12" ht="15.75">
      <c r="A67" s="39"/>
      <c r="B67" s="26"/>
      <c r="C67" s="17"/>
      <c r="D67" s="17"/>
      <c r="E67" s="17"/>
      <c r="F67" s="17"/>
      <c r="G67" s="17"/>
      <c r="H67" s="17"/>
      <c r="I67" s="17"/>
      <c r="J67" s="18"/>
      <c r="K67" s="19"/>
      <c r="L67" s="29"/>
    </row>
    <row r="68" spans="1:12" ht="15.75">
      <c r="A68" s="39"/>
      <c r="B68" s="26"/>
      <c r="C68" s="17"/>
      <c r="D68" s="17"/>
      <c r="E68" s="17"/>
      <c r="F68" s="17"/>
      <c r="G68" s="17"/>
      <c r="H68" s="17"/>
      <c r="I68" s="17"/>
      <c r="J68" s="18"/>
      <c r="K68" s="19"/>
      <c r="L68" s="29"/>
    </row>
    <row r="69" spans="1:12" ht="15.75">
      <c r="A69" s="39"/>
      <c r="B69" s="26"/>
      <c r="C69" s="17"/>
      <c r="D69" s="17"/>
      <c r="E69" s="17"/>
      <c r="F69" s="17"/>
      <c r="G69" s="17"/>
      <c r="H69" s="17"/>
      <c r="I69" s="17"/>
      <c r="J69" s="18"/>
      <c r="K69" s="19"/>
      <c r="L69" s="29"/>
    </row>
    <row r="70" spans="1:12" ht="15.75">
      <c r="A70" s="39"/>
      <c r="B70" s="26"/>
      <c r="C70" s="17"/>
      <c r="D70" s="17"/>
      <c r="E70" s="17"/>
      <c r="F70" s="17"/>
      <c r="G70" s="17"/>
      <c r="H70" s="17"/>
      <c r="I70" s="17"/>
      <c r="J70" s="18"/>
      <c r="K70" s="19"/>
      <c r="L70" s="29"/>
    </row>
    <row r="71" spans="1:12" ht="15.75">
      <c r="A71" s="39"/>
      <c r="B71" s="26"/>
      <c r="C71" s="17"/>
      <c r="D71" s="17"/>
      <c r="E71" s="17"/>
      <c r="F71" s="17"/>
      <c r="G71" s="17"/>
      <c r="H71" s="17"/>
      <c r="I71" s="17"/>
      <c r="J71" s="18"/>
      <c r="K71" s="19"/>
      <c r="L71" s="29"/>
    </row>
    <row r="72" spans="1:12" ht="15.75">
      <c r="A72" s="39"/>
      <c r="B72" s="26"/>
      <c r="C72" s="17"/>
      <c r="D72" s="17"/>
      <c r="E72" s="17"/>
      <c r="F72" s="17"/>
      <c r="G72" s="17"/>
      <c r="H72" s="17"/>
      <c r="I72" s="17"/>
      <c r="J72" s="18"/>
      <c r="K72" s="19"/>
      <c r="L72" s="29"/>
    </row>
    <row r="73" spans="1:12" ht="15.75">
      <c r="A73" s="39"/>
      <c r="B73" s="26"/>
      <c r="C73" s="17"/>
      <c r="D73" s="17"/>
      <c r="E73" s="17"/>
      <c r="F73" s="17"/>
      <c r="G73" s="17"/>
      <c r="H73" s="17"/>
      <c r="I73" s="17"/>
      <c r="J73" s="18"/>
      <c r="K73" s="19"/>
      <c r="L73" s="29"/>
    </row>
    <row r="74" spans="1:12" ht="15.75">
      <c r="A74" s="39"/>
      <c r="B74" s="26"/>
      <c r="C74" s="17"/>
      <c r="D74" s="17"/>
      <c r="E74" s="17"/>
      <c r="F74" s="17"/>
      <c r="G74" s="17"/>
      <c r="H74" s="17"/>
      <c r="I74" s="17"/>
      <c r="J74" s="18"/>
      <c r="K74" s="19"/>
      <c r="L74" s="29"/>
    </row>
    <row r="75" spans="1:12" ht="15.75">
      <c r="A75" s="39"/>
      <c r="B75" s="26"/>
      <c r="C75" s="17"/>
      <c r="D75" s="17"/>
      <c r="E75" s="17"/>
      <c r="F75" s="17"/>
      <c r="G75" s="17"/>
      <c r="H75" s="17"/>
      <c r="I75" s="17"/>
      <c r="J75" s="18"/>
      <c r="K75" s="19"/>
      <c r="L75" s="29"/>
    </row>
    <row r="76" spans="1:12" ht="15.75">
      <c r="A76" s="39"/>
      <c r="B76" s="26"/>
      <c r="C76" s="17"/>
      <c r="D76" s="17"/>
      <c r="E76" s="17"/>
      <c r="F76" s="17"/>
      <c r="G76" s="17"/>
      <c r="H76" s="17"/>
      <c r="I76" s="17"/>
      <c r="J76" s="18"/>
      <c r="K76" s="19"/>
      <c r="L76" s="29"/>
    </row>
    <row r="77" spans="1:12" ht="15.75">
      <c r="A77" s="39"/>
      <c r="B77" s="26"/>
      <c r="C77" s="17"/>
      <c r="D77" s="17"/>
      <c r="E77" s="17"/>
      <c r="F77" s="17"/>
      <c r="G77" s="17"/>
      <c r="H77" s="17"/>
      <c r="I77" s="17"/>
      <c r="J77" s="18"/>
      <c r="K77" s="19"/>
      <c r="L77" s="29"/>
    </row>
    <row r="78" spans="1:12" ht="15.75">
      <c r="A78" s="39"/>
      <c r="B78" s="26"/>
      <c r="C78" s="17"/>
      <c r="D78" s="17"/>
      <c r="E78" s="17"/>
      <c r="F78" s="17"/>
      <c r="G78" s="17"/>
      <c r="H78" s="17"/>
      <c r="I78" s="17"/>
      <c r="J78" s="18"/>
      <c r="K78" s="19"/>
      <c r="L78" s="29"/>
    </row>
    <row r="79" spans="1:12" ht="15.75">
      <c r="A79" s="39"/>
      <c r="B79" s="26"/>
      <c r="C79" s="17"/>
      <c r="D79" s="17"/>
      <c r="E79" s="17"/>
      <c r="F79" s="17"/>
      <c r="G79" s="17"/>
      <c r="H79" s="17"/>
      <c r="I79" s="17"/>
      <c r="J79" s="18"/>
      <c r="K79" s="19"/>
      <c r="L79" s="29"/>
    </row>
    <row r="80" spans="1:12" ht="15.75">
      <c r="A80" s="39"/>
      <c r="B80" s="26"/>
      <c r="C80" s="17"/>
      <c r="D80" s="17"/>
      <c r="E80" s="17"/>
      <c r="F80" s="17"/>
      <c r="G80" s="17"/>
      <c r="H80" s="17"/>
      <c r="I80" s="17"/>
      <c r="J80" s="18"/>
      <c r="K80" s="19"/>
      <c r="L80" s="29"/>
    </row>
    <row r="81" spans="1:12" ht="15.75">
      <c r="A81" s="39"/>
      <c r="B81" s="26"/>
      <c r="C81" s="17"/>
      <c r="D81" s="17"/>
      <c r="E81" s="17"/>
      <c r="F81" s="17"/>
      <c r="G81" s="17"/>
      <c r="H81" s="17"/>
      <c r="I81" s="17"/>
      <c r="J81" s="18"/>
      <c r="K81" s="19"/>
      <c r="L81" s="29"/>
    </row>
    <row r="82" spans="1:12" ht="15.75">
      <c r="A82" s="39"/>
      <c r="B82" s="26"/>
      <c r="C82" s="17"/>
      <c r="D82" s="17"/>
      <c r="E82" s="17"/>
      <c r="F82" s="17"/>
      <c r="G82" s="17"/>
      <c r="H82" s="17"/>
      <c r="I82" s="17"/>
      <c r="J82" s="18"/>
      <c r="K82" s="19"/>
      <c r="L82" s="29"/>
    </row>
    <row r="83" spans="1:12" ht="15.75">
      <c r="A83" s="39"/>
      <c r="B83" s="26"/>
      <c r="C83" s="17"/>
      <c r="D83" s="17"/>
      <c r="E83" s="17"/>
      <c r="F83" s="17"/>
      <c r="G83" s="17"/>
      <c r="H83" s="17"/>
      <c r="I83" s="17"/>
      <c r="J83" s="18"/>
      <c r="K83" s="19"/>
      <c r="L83" s="29"/>
    </row>
    <row r="84" spans="1:12" ht="15.75">
      <c r="A84" s="39"/>
      <c r="B84" s="26"/>
      <c r="C84" s="17"/>
      <c r="D84" s="17"/>
      <c r="E84" s="17"/>
      <c r="F84" s="17"/>
      <c r="G84" s="17"/>
      <c r="H84" s="17"/>
      <c r="I84" s="17"/>
      <c r="J84" s="18"/>
      <c r="K84" s="19"/>
      <c r="L84" s="29"/>
    </row>
    <row r="85" spans="1:12" ht="15.75">
      <c r="A85" s="39"/>
      <c r="B85" s="26"/>
      <c r="C85" s="17"/>
      <c r="D85" s="17"/>
      <c r="E85" s="17"/>
      <c r="F85" s="17"/>
      <c r="G85" s="17"/>
      <c r="H85" s="17"/>
      <c r="I85" s="17"/>
      <c r="J85" s="18"/>
      <c r="K85" s="19"/>
      <c r="L85" s="29"/>
    </row>
    <row r="86" spans="1:12" ht="15.75">
      <c r="A86" s="39"/>
      <c r="B86" s="26"/>
      <c r="C86" s="17"/>
      <c r="D86" s="17"/>
      <c r="E86" s="17"/>
      <c r="F86" s="17"/>
      <c r="G86" s="17"/>
      <c r="H86" s="17"/>
      <c r="I86" s="17"/>
      <c r="J86" s="18"/>
      <c r="K86" s="19"/>
      <c r="L86" s="29"/>
    </row>
    <row r="87" spans="1:12" ht="15.75">
      <c r="A87" s="39"/>
      <c r="B87" s="26"/>
      <c r="C87" s="17"/>
      <c r="D87" s="17"/>
      <c r="E87" s="17"/>
      <c r="F87" s="17"/>
      <c r="G87" s="17"/>
      <c r="H87" s="17"/>
      <c r="I87" s="17"/>
      <c r="J87" s="18"/>
      <c r="K87" s="19"/>
      <c r="L87" s="29"/>
    </row>
    <row r="88" spans="1:12" ht="15.75">
      <c r="A88" s="39"/>
      <c r="B88" s="26"/>
      <c r="C88" s="17"/>
      <c r="D88" s="17"/>
      <c r="E88" s="17"/>
      <c r="F88" s="17"/>
      <c r="G88" s="17"/>
      <c r="H88" s="17"/>
      <c r="I88" s="17"/>
      <c r="J88" s="18"/>
      <c r="K88" s="19"/>
      <c r="L88" s="29"/>
    </row>
    <row r="89" spans="1:12" ht="15.75">
      <c r="A89" s="39"/>
      <c r="B89" s="26"/>
      <c r="C89" s="17"/>
      <c r="D89" s="17"/>
      <c r="E89" s="17"/>
      <c r="F89" s="17"/>
      <c r="G89" s="17"/>
      <c r="H89" s="17"/>
      <c r="I89" s="17"/>
      <c r="J89" s="18"/>
      <c r="K89" s="19"/>
      <c r="L89" s="29"/>
    </row>
    <row r="90" spans="1:12" ht="15.75">
      <c r="A90" s="39"/>
      <c r="B90" s="26"/>
      <c r="C90" s="17"/>
      <c r="D90" s="17"/>
      <c r="E90" s="17"/>
      <c r="F90" s="17"/>
      <c r="G90" s="17"/>
      <c r="H90" s="17"/>
      <c r="I90" s="17"/>
      <c r="J90" s="18"/>
      <c r="K90" s="19"/>
      <c r="L90" s="29"/>
    </row>
    <row r="91" spans="1:12" ht="15.75">
      <c r="A91" s="39"/>
      <c r="B91" s="26"/>
      <c r="C91" s="17"/>
      <c r="D91" s="17"/>
      <c r="E91" s="17"/>
      <c r="F91" s="17"/>
      <c r="G91" s="17"/>
      <c r="H91" s="17"/>
      <c r="I91" s="17"/>
      <c r="J91" s="18"/>
      <c r="K91" s="19"/>
      <c r="L91" s="29"/>
    </row>
    <row r="92" spans="1:12" ht="15.75">
      <c r="A92" s="39"/>
      <c r="B92" s="26"/>
      <c r="C92" s="17"/>
      <c r="D92" s="17"/>
      <c r="E92" s="17"/>
      <c r="F92" s="17"/>
      <c r="G92" s="17"/>
      <c r="H92" s="17"/>
      <c r="I92" s="17"/>
      <c r="J92" s="18"/>
      <c r="K92" s="19"/>
      <c r="L92" s="29"/>
    </row>
    <row r="93" spans="1:12" ht="15.75">
      <c r="A93" s="39"/>
      <c r="B93" s="26"/>
      <c r="C93" s="17"/>
      <c r="D93" s="17"/>
      <c r="E93" s="17"/>
      <c r="F93" s="17"/>
      <c r="G93" s="17"/>
      <c r="H93" s="17"/>
      <c r="I93" s="17"/>
      <c r="J93" s="18"/>
      <c r="K93" s="19"/>
      <c r="L93" s="29"/>
    </row>
    <row r="94" spans="1:12" ht="15.75">
      <c r="A94" s="39"/>
      <c r="B94" s="26"/>
      <c r="C94" s="17"/>
      <c r="D94" s="17"/>
      <c r="E94" s="17"/>
      <c r="F94" s="17"/>
      <c r="G94" s="17"/>
      <c r="H94" s="17"/>
      <c r="I94" s="17"/>
      <c r="J94" s="18"/>
      <c r="K94" s="19"/>
      <c r="L94" s="29"/>
    </row>
    <row r="95" spans="1:12" ht="15.75">
      <c r="A95" s="39"/>
      <c r="B95" s="26"/>
      <c r="C95" s="17"/>
      <c r="D95" s="17"/>
      <c r="E95" s="17"/>
      <c r="F95" s="17"/>
      <c r="G95" s="17"/>
      <c r="H95" s="17"/>
      <c r="I95" s="17"/>
      <c r="J95" s="18"/>
      <c r="K95" s="19"/>
      <c r="L95" s="29"/>
    </row>
    <row r="96" spans="1:12" ht="15.75">
      <c r="A96" s="39"/>
      <c r="B96" s="26"/>
      <c r="C96" s="17"/>
      <c r="D96" s="17"/>
      <c r="E96" s="17"/>
      <c r="F96" s="17"/>
      <c r="G96" s="17"/>
      <c r="H96" s="17"/>
      <c r="I96" s="17"/>
      <c r="J96" s="18"/>
      <c r="K96" s="19"/>
      <c r="L96" s="29"/>
    </row>
    <row r="97" spans="1:12" ht="15.75">
      <c r="A97" s="39"/>
      <c r="B97" s="26"/>
      <c r="C97" s="17"/>
      <c r="D97" s="17"/>
      <c r="E97" s="17"/>
      <c r="F97" s="17"/>
      <c r="G97" s="17"/>
      <c r="H97" s="17"/>
      <c r="I97" s="17"/>
      <c r="J97" s="18"/>
      <c r="K97" s="19"/>
      <c r="L97" s="29"/>
    </row>
    <row r="98" spans="1:12" ht="15.75">
      <c r="A98" s="39"/>
      <c r="B98" s="26"/>
      <c r="C98" s="17"/>
      <c r="D98" s="17"/>
      <c r="E98" s="17"/>
      <c r="F98" s="17"/>
      <c r="G98" s="17"/>
      <c r="H98" s="17"/>
      <c r="I98" s="17"/>
      <c r="J98" s="18"/>
      <c r="K98" s="19"/>
      <c r="L98" s="29"/>
    </row>
    <row r="99" spans="1:12" ht="15.75">
      <c r="A99" s="39"/>
      <c r="B99" s="26"/>
      <c r="C99" s="17"/>
      <c r="D99" s="17"/>
      <c r="E99" s="17"/>
      <c r="F99" s="17"/>
      <c r="G99" s="17"/>
      <c r="H99" s="17"/>
      <c r="I99" s="17"/>
      <c r="J99" s="18"/>
      <c r="K99" s="19"/>
      <c r="L99" s="29"/>
    </row>
    <row r="100" spans="1:12" ht="15.75">
      <c r="A100" s="8"/>
      <c r="B100" s="8"/>
      <c r="C100" s="17"/>
      <c r="D100" s="17"/>
      <c r="E100" s="17"/>
      <c r="F100" s="17"/>
      <c r="G100" s="17"/>
      <c r="H100" s="17"/>
      <c r="I100" s="17"/>
      <c r="J100" s="18"/>
      <c r="K100" s="19"/>
      <c r="L100" s="29"/>
    </row>
  </sheetData>
  <sheetProtection/>
  <mergeCells count="1">
    <mergeCell ref="A1:I1"/>
  </mergeCells>
  <conditionalFormatting sqref="L1">
    <cfRule type="cellIs" priority="1" dxfId="14" operator="equal">
      <formula>"Все значения совпадают"</formula>
    </cfRule>
    <cfRule type="cellIs" priority="2" dxfId="13" operator="equal">
      <formula>"Значение выпускников по очно-заочному направлению отличается от того числа, что вы указали здесь!"</formula>
    </cfRule>
  </conditionalFormatting>
  <dataValidations count="4">
    <dataValidation type="whole" allowBlank="1" showInputMessage="1" showErrorMessage="1" errorTitle="Введено неверное значение" error="Значение в ячейке не может быть пустым, отрицательным или текстовым" sqref="C4:K100">
      <formula1>0</formula1>
      <formula2>32767</formula2>
    </dataValidation>
    <dataValidation operator="equal" allowBlank="1" showInputMessage="1" errorTitle="Неверные значения" error="Значение выпускников по очному направлению отличается от того числа, что вы указали здесь!" sqref="L1"/>
    <dataValidation type="list" allowBlank="1" showInputMessage="1" showErrorMessage="1" sqref="B4:B99">
      <formula1>Полное_наименование</formula1>
    </dataValidation>
    <dataValidation type="list" allowBlank="1" showInputMessage="1" showErrorMessage="1" sqref="A4:A99">
      <formula1>Образовательные_организации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L100"/>
  <sheetViews>
    <sheetView tabSelected="1" zoomScalePageLayoutView="0" workbookViewId="0" topLeftCell="C1">
      <selection activeCell="L4" sqref="L4"/>
    </sheetView>
  </sheetViews>
  <sheetFormatPr defaultColWidth="9.140625" defaultRowHeight="15"/>
  <cols>
    <col min="1" max="1" width="21.8515625" style="0" customWidth="1"/>
    <col min="2" max="2" width="24.28125" style="0" customWidth="1"/>
    <col min="3" max="3" width="15.00390625" style="0" customWidth="1"/>
    <col min="4" max="4" width="14.28125" style="0" customWidth="1"/>
    <col min="5" max="5" width="14.7109375" style="0" customWidth="1"/>
    <col min="6" max="6" width="15.140625" style="0" customWidth="1"/>
    <col min="7" max="7" width="14.57421875" style="0" customWidth="1"/>
    <col min="8" max="8" width="15.57421875" style="0" customWidth="1"/>
    <col min="9" max="9" width="14.140625" style="0" customWidth="1"/>
    <col min="10" max="10" width="14.57421875" style="0" customWidth="1"/>
    <col min="11" max="11" width="15.00390625" style="0" customWidth="1"/>
    <col min="12" max="12" width="38.421875" style="0" customWidth="1"/>
  </cols>
  <sheetData>
    <row r="1" spans="1:12" ht="37.5" customHeight="1">
      <c r="A1" s="79" t="s">
        <v>1213</v>
      </c>
      <c r="B1" s="79"/>
      <c r="C1" s="79"/>
      <c r="D1" s="79"/>
      <c r="E1" s="79"/>
      <c r="F1" s="79"/>
      <c r="G1" s="79"/>
      <c r="H1" s="79"/>
      <c r="I1" s="79"/>
      <c r="J1" s="36" t="s">
        <v>23</v>
      </c>
      <c r="K1" s="37">
        <f>SUM(C4:K100)</f>
        <v>0</v>
      </c>
      <c r="L1" s="35" t="str">
        <f>IF(K1&lt;&gt;SUM('Общее количество'!F5:F86),"Значение выпускников по целевому направлению отличается от того числа, что вы указали здесь!","Все значения совпадают")</f>
        <v>Все значения совпадают</v>
      </c>
    </row>
    <row r="2" spans="1:12" ht="229.5" customHeight="1">
      <c r="A2" s="35" t="s">
        <v>18</v>
      </c>
      <c r="B2" s="32" t="s">
        <v>17</v>
      </c>
      <c r="C2" s="33" t="s">
        <v>7</v>
      </c>
      <c r="D2" s="33" t="s">
        <v>16</v>
      </c>
      <c r="E2" s="33" t="s">
        <v>15</v>
      </c>
      <c r="F2" s="33" t="s">
        <v>8</v>
      </c>
      <c r="G2" s="33" t="s">
        <v>9</v>
      </c>
      <c r="H2" s="33" t="s">
        <v>10</v>
      </c>
      <c r="I2" s="33" t="s">
        <v>11</v>
      </c>
      <c r="J2" s="33" t="s">
        <v>12</v>
      </c>
      <c r="K2" s="34" t="s">
        <v>13</v>
      </c>
      <c r="L2" s="33" t="s">
        <v>14</v>
      </c>
    </row>
    <row r="3" spans="1:12" ht="15.75">
      <c r="A3" s="31">
        <v>1</v>
      </c>
      <c r="B3" s="30">
        <v>2</v>
      </c>
      <c r="C3" s="30">
        <v>3</v>
      </c>
      <c r="D3" s="31">
        <v>4</v>
      </c>
      <c r="E3" s="30">
        <v>5</v>
      </c>
      <c r="F3" s="30">
        <v>6</v>
      </c>
      <c r="G3" s="31">
        <v>7</v>
      </c>
      <c r="H3" s="30">
        <v>8</v>
      </c>
      <c r="I3" s="30">
        <v>9</v>
      </c>
      <c r="J3" s="31">
        <v>10</v>
      </c>
      <c r="K3" s="30">
        <v>11</v>
      </c>
      <c r="L3" s="30">
        <v>12</v>
      </c>
    </row>
    <row r="4" spans="1:12" ht="45">
      <c r="A4" s="39" t="s">
        <v>1116</v>
      </c>
      <c r="B4" s="26"/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9"/>
    </row>
    <row r="5" spans="1:12" ht="15.75">
      <c r="A5" s="39"/>
      <c r="B5" s="26"/>
      <c r="C5" s="28"/>
      <c r="D5" s="28"/>
      <c r="E5" s="28"/>
      <c r="F5" s="28"/>
      <c r="G5" s="28"/>
      <c r="H5" s="28"/>
      <c r="I5" s="28"/>
      <c r="J5" s="28"/>
      <c r="K5" s="28"/>
      <c r="L5" s="29"/>
    </row>
    <row r="6" spans="1:12" ht="15.75">
      <c r="A6" s="39"/>
      <c r="B6" s="26"/>
      <c r="C6" s="28"/>
      <c r="D6" s="28"/>
      <c r="E6" s="28"/>
      <c r="F6" s="28"/>
      <c r="G6" s="28"/>
      <c r="H6" s="28"/>
      <c r="I6" s="28"/>
      <c r="J6" s="28"/>
      <c r="K6" s="28"/>
      <c r="L6" s="29"/>
    </row>
    <row r="7" spans="1:12" ht="15.75">
      <c r="A7" s="39"/>
      <c r="B7" s="26"/>
      <c r="C7" s="28"/>
      <c r="D7" s="28"/>
      <c r="E7" s="28"/>
      <c r="F7" s="28"/>
      <c r="G7" s="28"/>
      <c r="H7" s="28"/>
      <c r="I7" s="28"/>
      <c r="J7" s="28"/>
      <c r="K7" s="28"/>
      <c r="L7" s="29"/>
    </row>
    <row r="8" spans="1:12" ht="15.75">
      <c r="A8" s="39"/>
      <c r="B8" s="26"/>
      <c r="C8" s="28"/>
      <c r="D8" s="28"/>
      <c r="E8" s="28"/>
      <c r="F8" s="28"/>
      <c r="G8" s="28"/>
      <c r="H8" s="28"/>
      <c r="I8" s="28"/>
      <c r="J8" s="28"/>
      <c r="K8" s="28"/>
      <c r="L8" s="29"/>
    </row>
    <row r="9" spans="1:12" ht="15.75">
      <c r="A9" s="39"/>
      <c r="B9" s="26"/>
      <c r="C9" s="28"/>
      <c r="D9" s="28"/>
      <c r="E9" s="28"/>
      <c r="F9" s="28"/>
      <c r="G9" s="28"/>
      <c r="H9" s="28"/>
      <c r="I9" s="28"/>
      <c r="J9" s="28"/>
      <c r="K9" s="28"/>
      <c r="L9" s="29"/>
    </row>
    <row r="10" spans="1:12" ht="15.75">
      <c r="A10" s="39"/>
      <c r="B10" s="26"/>
      <c r="C10" s="28"/>
      <c r="D10" s="28"/>
      <c r="E10" s="28"/>
      <c r="F10" s="28"/>
      <c r="G10" s="28"/>
      <c r="H10" s="28"/>
      <c r="I10" s="28"/>
      <c r="J10" s="28"/>
      <c r="K10" s="28"/>
      <c r="L10" s="29"/>
    </row>
    <row r="11" spans="1:12" ht="15.75">
      <c r="A11" s="39"/>
      <c r="B11" s="26"/>
      <c r="C11" s="28"/>
      <c r="D11" s="28"/>
      <c r="E11" s="28"/>
      <c r="F11" s="28"/>
      <c r="G11" s="28"/>
      <c r="H11" s="28"/>
      <c r="I11" s="28"/>
      <c r="J11" s="28"/>
      <c r="K11" s="28"/>
      <c r="L11" s="29"/>
    </row>
    <row r="12" spans="1:12" ht="15.75">
      <c r="A12" s="39"/>
      <c r="B12" s="26"/>
      <c r="C12" s="28"/>
      <c r="D12" s="28"/>
      <c r="E12" s="28"/>
      <c r="F12" s="28"/>
      <c r="G12" s="28"/>
      <c r="H12" s="28"/>
      <c r="I12" s="28"/>
      <c r="J12" s="28"/>
      <c r="K12" s="28"/>
      <c r="L12" s="29"/>
    </row>
    <row r="13" spans="1:12" ht="15.75">
      <c r="A13" s="39"/>
      <c r="B13" s="26"/>
      <c r="C13" s="17"/>
      <c r="D13" s="17"/>
      <c r="E13" s="17"/>
      <c r="F13" s="17"/>
      <c r="G13" s="17"/>
      <c r="H13" s="17"/>
      <c r="I13" s="17"/>
      <c r="J13" s="18"/>
      <c r="K13" s="19"/>
      <c r="L13" s="29"/>
    </row>
    <row r="14" spans="1:12" ht="15.75">
      <c r="A14" s="39"/>
      <c r="B14" s="26"/>
      <c r="C14" s="17"/>
      <c r="D14" s="17"/>
      <c r="E14" s="17"/>
      <c r="F14" s="17"/>
      <c r="G14" s="17"/>
      <c r="H14" s="17"/>
      <c r="I14" s="17"/>
      <c r="J14" s="18"/>
      <c r="K14" s="19"/>
      <c r="L14" s="29"/>
    </row>
    <row r="15" spans="1:12" ht="15.75">
      <c r="A15" s="39"/>
      <c r="B15" s="26"/>
      <c r="C15" s="17"/>
      <c r="D15" s="17"/>
      <c r="E15" s="17"/>
      <c r="F15" s="17"/>
      <c r="G15" s="17"/>
      <c r="H15" s="17"/>
      <c r="I15" s="17"/>
      <c r="J15" s="18"/>
      <c r="K15" s="19"/>
      <c r="L15" s="29"/>
    </row>
    <row r="16" spans="1:12" ht="15.75">
      <c r="A16" s="39"/>
      <c r="B16" s="26"/>
      <c r="C16" s="17"/>
      <c r="D16" s="17"/>
      <c r="E16" s="17"/>
      <c r="F16" s="17"/>
      <c r="G16" s="17"/>
      <c r="H16" s="17"/>
      <c r="I16" s="17"/>
      <c r="J16" s="18"/>
      <c r="K16" s="19"/>
      <c r="L16" s="29"/>
    </row>
    <row r="17" spans="1:12" ht="15.75">
      <c r="A17" s="39"/>
      <c r="B17" s="26"/>
      <c r="C17" s="17"/>
      <c r="D17" s="17"/>
      <c r="E17" s="17"/>
      <c r="F17" s="17"/>
      <c r="G17" s="17"/>
      <c r="H17" s="17"/>
      <c r="I17" s="17"/>
      <c r="J17" s="18"/>
      <c r="K17" s="19"/>
      <c r="L17" s="29"/>
    </row>
    <row r="18" spans="1:12" ht="15.75">
      <c r="A18" s="39"/>
      <c r="B18" s="26"/>
      <c r="C18" s="17"/>
      <c r="D18" s="17"/>
      <c r="E18" s="17"/>
      <c r="F18" s="17"/>
      <c r="G18" s="17"/>
      <c r="H18" s="17"/>
      <c r="I18" s="17"/>
      <c r="J18" s="18"/>
      <c r="K18" s="19"/>
      <c r="L18" s="29"/>
    </row>
    <row r="19" spans="1:12" ht="15.75">
      <c r="A19" s="39"/>
      <c r="B19" s="26"/>
      <c r="C19" s="17"/>
      <c r="D19" s="17"/>
      <c r="E19" s="17"/>
      <c r="F19" s="17"/>
      <c r="G19" s="17"/>
      <c r="H19" s="17"/>
      <c r="I19" s="17"/>
      <c r="J19" s="18"/>
      <c r="K19" s="19"/>
      <c r="L19" s="29"/>
    </row>
    <row r="20" spans="1:12" ht="15.75">
      <c r="A20" s="39"/>
      <c r="B20" s="26"/>
      <c r="C20" s="17"/>
      <c r="D20" s="17"/>
      <c r="E20" s="17"/>
      <c r="F20" s="17"/>
      <c r="G20" s="17"/>
      <c r="H20" s="17"/>
      <c r="I20" s="17"/>
      <c r="J20" s="18"/>
      <c r="K20" s="19"/>
      <c r="L20" s="29"/>
    </row>
    <row r="21" spans="1:12" ht="15.75">
      <c r="A21" s="39"/>
      <c r="B21" s="26"/>
      <c r="C21" s="17"/>
      <c r="D21" s="17"/>
      <c r="E21" s="17"/>
      <c r="F21" s="17"/>
      <c r="G21" s="17"/>
      <c r="H21" s="17"/>
      <c r="I21" s="17"/>
      <c r="J21" s="18"/>
      <c r="K21" s="19"/>
      <c r="L21" s="29"/>
    </row>
    <row r="22" spans="1:12" ht="15.75">
      <c r="A22" s="39"/>
      <c r="B22" s="26"/>
      <c r="C22" s="17"/>
      <c r="D22" s="17"/>
      <c r="E22" s="17"/>
      <c r="F22" s="17"/>
      <c r="G22" s="17"/>
      <c r="H22" s="17"/>
      <c r="I22" s="17"/>
      <c r="J22" s="18"/>
      <c r="K22" s="19"/>
      <c r="L22" s="29"/>
    </row>
    <row r="23" spans="1:12" ht="15.75">
      <c r="A23" s="39"/>
      <c r="B23" s="26"/>
      <c r="C23" s="17"/>
      <c r="D23" s="17"/>
      <c r="E23" s="17"/>
      <c r="F23" s="17"/>
      <c r="G23" s="17"/>
      <c r="H23" s="17"/>
      <c r="I23" s="17"/>
      <c r="J23" s="18"/>
      <c r="K23" s="19"/>
      <c r="L23" s="29"/>
    </row>
    <row r="24" spans="1:12" ht="15.75">
      <c r="A24" s="39"/>
      <c r="B24" s="26"/>
      <c r="C24" s="17"/>
      <c r="D24" s="17"/>
      <c r="E24" s="17"/>
      <c r="F24" s="17"/>
      <c r="G24" s="17"/>
      <c r="H24" s="17"/>
      <c r="I24" s="17"/>
      <c r="J24" s="18"/>
      <c r="K24" s="19"/>
      <c r="L24" s="29"/>
    </row>
    <row r="25" spans="1:12" ht="15.75">
      <c r="A25" s="39"/>
      <c r="B25" s="26"/>
      <c r="C25" s="17"/>
      <c r="D25" s="17"/>
      <c r="E25" s="17"/>
      <c r="F25" s="17"/>
      <c r="G25" s="17"/>
      <c r="H25" s="17"/>
      <c r="I25" s="17"/>
      <c r="J25" s="18"/>
      <c r="K25" s="19"/>
      <c r="L25" s="29"/>
    </row>
    <row r="26" spans="1:12" ht="15.75">
      <c r="A26" s="39"/>
      <c r="B26" s="26"/>
      <c r="C26" s="17"/>
      <c r="D26" s="17"/>
      <c r="E26" s="17"/>
      <c r="F26" s="17"/>
      <c r="G26" s="17"/>
      <c r="H26" s="17"/>
      <c r="I26" s="17"/>
      <c r="J26" s="18"/>
      <c r="K26" s="19"/>
      <c r="L26" s="29"/>
    </row>
    <row r="27" spans="1:12" ht="15.75">
      <c r="A27" s="39"/>
      <c r="B27" s="26"/>
      <c r="C27" s="17"/>
      <c r="D27" s="17"/>
      <c r="E27" s="17"/>
      <c r="F27" s="17"/>
      <c r="G27" s="17"/>
      <c r="H27" s="17"/>
      <c r="I27" s="17"/>
      <c r="J27" s="18"/>
      <c r="K27" s="19"/>
      <c r="L27" s="29"/>
    </row>
    <row r="28" spans="1:12" ht="15.75">
      <c r="A28" s="39"/>
      <c r="B28" s="26"/>
      <c r="C28" s="17"/>
      <c r="D28" s="17"/>
      <c r="E28" s="17"/>
      <c r="F28" s="17"/>
      <c r="G28" s="17"/>
      <c r="H28" s="17"/>
      <c r="I28" s="17"/>
      <c r="J28" s="18"/>
      <c r="K28" s="19"/>
      <c r="L28" s="29"/>
    </row>
    <row r="29" spans="1:12" ht="15.75">
      <c r="A29" s="39"/>
      <c r="B29" s="26"/>
      <c r="C29" s="17"/>
      <c r="D29" s="17"/>
      <c r="E29" s="17"/>
      <c r="F29" s="17"/>
      <c r="G29" s="17"/>
      <c r="H29" s="17"/>
      <c r="I29" s="17"/>
      <c r="J29" s="18"/>
      <c r="K29" s="19"/>
      <c r="L29" s="29"/>
    </row>
    <row r="30" spans="1:12" ht="15.75">
      <c r="A30" s="39"/>
      <c r="B30" s="26"/>
      <c r="C30" s="17"/>
      <c r="D30" s="17"/>
      <c r="E30" s="17"/>
      <c r="F30" s="17"/>
      <c r="G30" s="17"/>
      <c r="H30" s="17"/>
      <c r="I30" s="17"/>
      <c r="J30" s="18"/>
      <c r="K30" s="19"/>
      <c r="L30" s="29"/>
    </row>
    <row r="31" spans="1:12" ht="15.75">
      <c r="A31" s="39"/>
      <c r="B31" s="26"/>
      <c r="C31" s="17"/>
      <c r="D31" s="17"/>
      <c r="E31" s="17"/>
      <c r="F31" s="17"/>
      <c r="G31" s="17"/>
      <c r="H31" s="17"/>
      <c r="I31" s="17"/>
      <c r="J31" s="18"/>
      <c r="K31" s="19"/>
      <c r="L31" s="29"/>
    </row>
    <row r="32" spans="1:12" ht="15.75">
      <c r="A32" s="39"/>
      <c r="B32" s="26"/>
      <c r="C32" s="17"/>
      <c r="D32" s="17"/>
      <c r="E32" s="17"/>
      <c r="F32" s="17"/>
      <c r="G32" s="17"/>
      <c r="H32" s="17"/>
      <c r="I32" s="17"/>
      <c r="J32" s="18"/>
      <c r="K32" s="19"/>
      <c r="L32" s="29"/>
    </row>
    <row r="33" spans="1:12" ht="15.75">
      <c r="A33" s="39"/>
      <c r="B33" s="26"/>
      <c r="C33" s="17"/>
      <c r="D33" s="17"/>
      <c r="E33" s="17"/>
      <c r="F33" s="17"/>
      <c r="G33" s="17"/>
      <c r="H33" s="17"/>
      <c r="I33" s="17"/>
      <c r="J33" s="18"/>
      <c r="K33" s="19"/>
      <c r="L33" s="29"/>
    </row>
    <row r="34" spans="1:12" ht="15.75">
      <c r="A34" s="39"/>
      <c r="B34" s="26"/>
      <c r="C34" s="17"/>
      <c r="D34" s="17"/>
      <c r="E34" s="17"/>
      <c r="F34" s="17"/>
      <c r="G34" s="17"/>
      <c r="H34" s="17"/>
      <c r="I34" s="17"/>
      <c r="J34" s="18"/>
      <c r="K34" s="19"/>
      <c r="L34" s="29"/>
    </row>
    <row r="35" spans="1:12" ht="15.75">
      <c r="A35" s="39"/>
      <c r="B35" s="26"/>
      <c r="C35" s="17"/>
      <c r="D35" s="17"/>
      <c r="E35" s="17"/>
      <c r="F35" s="17"/>
      <c r="G35" s="17"/>
      <c r="H35" s="17"/>
      <c r="I35" s="17"/>
      <c r="J35" s="18"/>
      <c r="K35" s="19"/>
      <c r="L35" s="29"/>
    </row>
    <row r="36" spans="1:12" ht="15.75">
      <c r="A36" s="39"/>
      <c r="B36" s="26"/>
      <c r="C36" s="17"/>
      <c r="D36" s="17"/>
      <c r="E36" s="17"/>
      <c r="F36" s="17"/>
      <c r="G36" s="17"/>
      <c r="H36" s="17"/>
      <c r="I36" s="17"/>
      <c r="J36" s="18"/>
      <c r="K36" s="19"/>
      <c r="L36" s="29"/>
    </row>
    <row r="37" spans="1:12" ht="15.75">
      <c r="A37" s="39"/>
      <c r="B37" s="26"/>
      <c r="C37" s="17"/>
      <c r="D37" s="17"/>
      <c r="E37" s="17"/>
      <c r="F37" s="17"/>
      <c r="G37" s="17"/>
      <c r="H37" s="17"/>
      <c r="I37" s="17"/>
      <c r="J37" s="18"/>
      <c r="K37" s="19"/>
      <c r="L37" s="29"/>
    </row>
    <row r="38" spans="1:12" ht="15.75">
      <c r="A38" s="39"/>
      <c r="B38" s="26"/>
      <c r="C38" s="17"/>
      <c r="D38" s="17"/>
      <c r="E38" s="17"/>
      <c r="F38" s="17"/>
      <c r="G38" s="17"/>
      <c r="H38" s="17"/>
      <c r="I38" s="17"/>
      <c r="J38" s="18"/>
      <c r="K38" s="19"/>
      <c r="L38" s="29"/>
    </row>
    <row r="39" spans="1:12" ht="15.75">
      <c r="A39" s="39"/>
      <c r="B39" s="26"/>
      <c r="C39" s="17"/>
      <c r="D39" s="17"/>
      <c r="E39" s="17"/>
      <c r="F39" s="17"/>
      <c r="G39" s="17"/>
      <c r="H39" s="17"/>
      <c r="I39" s="17"/>
      <c r="J39" s="18"/>
      <c r="K39" s="19"/>
      <c r="L39" s="29"/>
    </row>
    <row r="40" spans="1:12" ht="15.75">
      <c r="A40" s="39"/>
      <c r="B40" s="26"/>
      <c r="C40" s="17"/>
      <c r="D40" s="17"/>
      <c r="E40" s="17"/>
      <c r="F40" s="17"/>
      <c r="G40" s="17"/>
      <c r="H40" s="17"/>
      <c r="I40" s="17"/>
      <c r="J40" s="18"/>
      <c r="K40" s="19"/>
      <c r="L40" s="29"/>
    </row>
    <row r="41" spans="1:12" ht="15.75">
      <c r="A41" s="39"/>
      <c r="B41" s="26"/>
      <c r="C41" s="17"/>
      <c r="D41" s="17"/>
      <c r="E41" s="17"/>
      <c r="F41" s="17"/>
      <c r="G41" s="17"/>
      <c r="H41" s="17"/>
      <c r="I41" s="17"/>
      <c r="J41" s="18"/>
      <c r="K41" s="19"/>
      <c r="L41" s="29"/>
    </row>
    <row r="42" spans="1:12" ht="15.75">
      <c r="A42" s="39"/>
      <c r="B42" s="26"/>
      <c r="C42" s="17"/>
      <c r="D42" s="17"/>
      <c r="E42" s="17"/>
      <c r="F42" s="17"/>
      <c r="G42" s="17"/>
      <c r="H42" s="17"/>
      <c r="I42" s="17"/>
      <c r="J42" s="18"/>
      <c r="K42" s="19"/>
      <c r="L42" s="29"/>
    </row>
    <row r="43" spans="1:12" ht="15.75">
      <c r="A43" s="39"/>
      <c r="B43" s="26"/>
      <c r="C43" s="17"/>
      <c r="D43" s="17"/>
      <c r="E43" s="17"/>
      <c r="F43" s="17"/>
      <c r="G43" s="17"/>
      <c r="H43" s="17"/>
      <c r="I43" s="17"/>
      <c r="J43" s="18"/>
      <c r="K43" s="19"/>
      <c r="L43" s="29"/>
    </row>
    <row r="44" spans="1:12" ht="15.75">
      <c r="A44" s="39"/>
      <c r="B44" s="26"/>
      <c r="C44" s="17"/>
      <c r="D44" s="17"/>
      <c r="E44" s="17"/>
      <c r="F44" s="17"/>
      <c r="G44" s="17"/>
      <c r="H44" s="17"/>
      <c r="I44" s="17"/>
      <c r="J44" s="18"/>
      <c r="K44" s="19"/>
      <c r="L44" s="29"/>
    </row>
    <row r="45" spans="1:12" ht="15.75">
      <c r="A45" s="39"/>
      <c r="B45" s="26"/>
      <c r="C45" s="17"/>
      <c r="D45" s="17"/>
      <c r="E45" s="17"/>
      <c r="F45" s="17"/>
      <c r="G45" s="17"/>
      <c r="H45" s="17"/>
      <c r="I45" s="17"/>
      <c r="J45" s="18"/>
      <c r="K45" s="19"/>
      <c r="L45" s="29"/>
    </row>
    <row r="46" spans="1:12" ht="15.75">
      <c r="A46" s="39"/>
      <c r="B46" s="26"/>
      <c r="C46" s="17"/>
      <c r="D46" s="17"/>
      <c r="E46" s="17"/>
      <c r="F46" s="17"/>
      <c r="G46" s="17"/>
      <c r="H46" s="17"/>
      <c r="I46" s="17"/>
      <c r="J46" s="18"/>
      <c r="K46" s="19"/>
      <c r="L46" s="29"/>
    </row>
    <row r="47" spans="1:12" ht="15.75">
      <c r="A47" s="39"/>
      <c r="B47" s="26"/>
      <c r="C47" s="17"/>
      <c r="D47" s="17"/>
      <c r="E47" s="17"/>
      <c r="F47" s="17"/>
      <c r="G47" s="17"/>
      <c r="H47" s="17"/>
      <c r="I47" s="17"/>
      <c r="J47" s="18"/>
      <c r="K47" s="19"/>
      <c r="L47" s="29"/>
    </row>
    <row r="48" spans="1:12" ht="15.75">
      <c r="A48" s="39"/>
      <c r="B48" s="26"/>
      <c r="C48" s="17"/>
      <c r="D48" s="17"/>
      <c r="E48" s="17"/>
      <c r="F48" s="17"/>
      <c r="G48" s="17"/>
      <c r="H48" s="17"/>
      <c r="I48" s="17"/>
      <c r="J48" s="18"/>
      <c r="K48" s="19"/>
      <c r="L48" s="29"/>
    </row>
    <row r="49" spans="1:12" ht="15.75">
      <c r="A49" s="39"/>
      <c r="B49" s="26"/>
      <c r="C49" s="17"/>
      <c r="D49" s="17"/>
      <c r="E49" s="17"/>
      <c r="F49" s="17"/>
      <c r="G49" s="17"/>
      <c r="H49" s="17"/>
      <c r="I49" s="17"/>
      <c r="J49" s="18"/>
      <c r="K49" s="19"/>
      <c r="L49" s="29"/>
    </row>
    <row r="50" spans="1:12" ht="15.75">
      <c r="A50" s="39"/>
      <c r="B50" s="26"/>
      <c r="C50" s="17"/>
      <c r="D50" s="17"/>
      <c r="E50" s="17"/>
      <c r="F50" s="17"/>
      <c r="G50" s="17"/>
      <c r="H50" s="17"/>
      <c r="I50" s="17"/>
      <c r="J50" s="18"/>
      <c r="K50" s="19"/>
      <c r="L50" s="29"/>
    </row>
    <row r="51" spans="1:12" ht="15.75">
      <c r="A51" s="39"/>
      <c r="B51" s="26"/>
      <c r="C51" s="17"/>
      <c r="D51" s="17"/>
      <c r="E51" s="17"/>
      <c r="F51" s="17"/>
      <c r="G51" s="17"/>
      <c r="H51" s="17"/>
      <c r="I51" s="17"/>
      <c r="J51" s="18"/>
      <c r="K51" s="19"/>
      <c r="L51" s="29"/>
    </row>
    <row r="52" spans="1:12" ht="15.75">
      <c r="A52" s="39"/>
      <c r="B52" s="26"/>
      <c r="C52" s="17"/>
      <c r="D52" s="17"/>
      <c r="E52" s="17"/>
      <c r="F52" s="17"/>
      <c r="G52" s="17"/>
      <c r="H52" s="17"/>
      <c r="I52" s="17"/>
      <c r="J52" s="18"/>
      <c r="K52" s="19"/>
      <c r="L52" s="29"/>
    </row>
    <row r="53" spans="1:12" ht="15.75">
      <c r="A53" s="39"/>
      <c r="B53" s="26"/>
      <c r="C53" s="17"/>
      <c r="D53" s="17"/>
      <c r="E53" s="17"/>
      <c r="F53" s="17"/>
      <c r="G53" s="17"/>
      <c r="H53" s="17"/>
      <c r="I53" s="17"/>
      <c r="J53" s="18"/>
      <c r="K53" s="19"/>
      <c r="L53" s="29"/>
    </row>
    <row r="54" spans="1:12" ht="15.75">
      <c r="A54" s="39"/>
      <c r="B54" s="26"/>
      <c r="C54" s="17"/>
      <c r="D54" s="17"/>
      <c r="E54" s="17"/>
      <c r="F54" s="17"/>
      <c r="G54" s="17"/>
      <c r="H54" s="17"/>
      <c r="I54" s="17"/>
      <c r="J54" s="18"/>
      <c r="K54" s="19"/>
      <c r="L54" s="29"/>
    </row>
    <row r="55" spans="1:12" ht="15.75">
      <c r="A55" s="39"/>
      <c r="B55" s="26"/>
      <c r="C55" s="17"/>
      <c r="D55" s="17"/>
      <c r="E55" s="17"/>
      <c r="F55" s="17"/>
      <c r="G55" s="17"/>
      <c r="H55" s="17"/>
      <c r="I55" s="17"/>
      <c r="J55" s="18"/>
      <c r="K55" s="19"/>
      <c r="L55" s="29"/>
    </row>
    <row r="56" spans="1:12" ht="15.75">
      <c r="A56" s="39"/>
      <c r="B56" s="26"/>
      <c r="C56" s="17"/>
      <c r="D56" s="17"/>
      <c r="E56" s="17"/>
      <c r="F56" s="17"/>
      <c r="G56" s="17"/>
      <c r="H56" s="17"/>
      <c r="I56" s="17"/>
      <c r="J56" s="18"/>
      <c r="K56" s="19"/>
      <c r="L56" s="29"/>
    </row>
    <row r="57" spans="1:12" ht="15.75">
      <c r="A57" s="39"/>
      <c r="B57" s="26"/>
      <c r="C57" s="17"/>
      <c r="D57" s="17"/>
      <c r="E57" s="17"/>
      <c r="F57" s="17"/>
      <c r="G57" s="17"/>
      <c r="H57" s="17"/>
      <c r="I57" s="17"/>
      <c r="J57" s="18"/>
      <c r="K57" s="19"/>
      <c r="L57" s="29"/>
    </row>
    <row r="58" spans="1:12" ht="15.75">
      <c r="A58" s="39"/>
      <c r="B58" s="26"/>
      <c r="C58" s="17"/>
      <c r="D58" s="17"/>
      <c r="E58" s="17"/>
      <c r="F58" s="17"/>
      <c r="G58" s="17"/>
      <c r="H58" s="17"/>
      <c r="I58" s="17"/>
      <c r="J58" s="18"/>
      <c r="K58" s="19"/>
      <c r="L58" s="29"/>
    </row>
    <row r="59" spans="1:12" ht="15.75">
      <c r="A59" s="39"/>
      <c r="B59" s="26"/>
      <c r="C59" s="17"/>
      <c r="D59" s="17"/>
      <c r="E59" s="17"/>
      <c r="F59" s="17"/>
      <c r="G59" s="17"/>
      <c r="H59" s="17"/>
      <c r="I59" s="17"/>
      <c r="J59" s="18"/>
      <c r="K59" s="19"/>
      <c r="L59" s="29"/>
    </row>
    <row r="60" spans="1:12" ht="15.75">
      <c r="A60" s="39"/>
      <c r="B60" s="26"/>
      <c r="C60" s="17"/>
      <c r="D60" s="17"/>
      <c r="E60" s="17"/>
      <c r="F60" s="17"/>
      <c r="G60" s="17"/>
      <c r="H60" s="17"/>
      <c r="I60" s="17"/>
      <c r="J60" s="18"/>
      <c r="K60" s="19"/>
      <c r="L60" s="29"/>
    </row>
    <row r="61" spans="1:12" ht="15.75">
      <c r="A61" s="39"/>
      <c r="B61" s="26"/>
      <c r="C61" s="17"/>
      <c r="D61" s="17"/>
      <c r="E61" s="17"/>
      <c r="F61" s="17"/>
      <c r="G61" s="17"/>
      <c r="H61" s="17"/>
      <c r="I61" s="17"/>
      <c r="J61" s="18"/>
      <c r="K61" s="19"/>
      <c r="L61" s="29"/>
    </row>
    <row r="62" spans="1:12" ht="15.75">
      <c r="A62" s="39"/>
      <c r="B62" s="26"/>
      <c r="C62" s="17"/>
      <c r="D62" s="17"/>
      <c r="E62" s="17"/>
      <c r="F62" s="17"/>
      <c r="G62" s="17"/>
      <c r="H62" s="17"/>
      <c r="I62" s="17"/>
      <c r="J62" s="18"/>
      <c r="K62" s="19"/>
      <c r="L62" s="29"/>
    </row>
    <row r="63" spans="1:12" ht="15.75">
      <c r="A63" s="39"/>
      <c r="B63" s="26"/>
      <c r="C63" s="17"/>
      <c r="D63" s="17"/>
      <c r="E63" s="17"/>
      <c r="F63" s="17"/>
      <c r="G63" s="17"/>
      <c r="H63" s="17"/>
      <c r="I63" s="17"/>
      <c r="J63" s="18"/>
      <c r="K63" s="19"/>
      <c r="L63" s="29"/>
    </row>
    <row r="64" spans="1:12" ht="15.75">
      <c r="A64" s="39"/>
      <c r="B64" s="26"/>
      <c r="C64" s="17"/>
      <c r="D64" s="17"/>
      <c r="E64" s="17"/>
      <c r="F64" s="17"/>
      <c r="G64" s="17"/>
      <c r="H64" s="17"/>
      <c r="I64" s="17"/>
      <c r="J64" s="18"/>
      <c r="K64" s="19"/>
      <c r="L64" s="29"/>
    </row>
    <row r="65" spans="1:12" ht="15.75">
      <c r="A65" s="39"/>
      <c r="B65" s="26"/>
      <c r="C65" s="17"/>
      <c r="D65" s="17"/>
      <c r="E65" s="17"/>
      <c r="F65" s="17"/>
      <c r="G65" s="17"/>
      <c r="H65" s="17"/>
      <c r="I65" s="17"/>
      <c r="J65" s="18"/>
      <c r="K65" s="19"/>
      <c r="L65" s="29"/>
    </row>
    <row r="66" spans="1:12" ht="15.75">
      <c r="A66" s="39"/>
      <c r="B66" s="26"/>
      <c r="C66" s="17"/>
      <c r="D66" s="17"/>
      <c r="E66" s="17"/>
      <c r="F66" s="17"/>
      <c r="G66" s="17"/>
      <c r="H66" s="17"/>
      <c r="I66" s="17"/>
      <c r="J66" s="18"/>
      <c r="K66" s="19"/>
      <c r="L66" s="29"/>
    </row>
    <row r="67" spans="1:12" ht="15.75">
      <c r="A67" s="39"/>
      <c r="B67" s="26"/>
      <c r="C67" s="17"/>
      <c r="D67" s="17"/>
      <c r="E67" s="17"/>
      <c r="F67" s="17"/>
      <c r="G67" s="17"/>
      <c r="H67" s="17"/>
      <c r="I67" s="17"/>
      <c r="J67" s="18"/>
      <c r="K67" s="19"/>
      <c r="L67" s="29"/>
    </row>
    <row r="68" spans="1:12" ht="15.75">
      <c r="A68" s="39"/>
      <c r="B68" s="26"/>
      <c r="C68" s="17"/>
      <c r="D68" s="17"/>
      <c r="E68" s="17"/>
      <c r="F68" s="17"/>
      <c r="G68" s="17"/>
      <c r="H68" s="17"/>
      <c r="I68" s="17"/>
      <c r="J68" s="18"/>
      <c r="K68" s="19"/>
      <c r="L68" s="29"/>
    </row>
    <row r="69" spans="1:12" ht="15.75">
      <c r="A69" s="39"/>
      <c r="B69" s="26"/>
      <c r="C69" s="17"/>
      <c r="D69" s="17"/>
      <c r="E69" s="17"/>
      <c r="F69" s="17"/>
      <c r="G69" s="17"/>
      <c r="H69" s="17"/>
      <c r="I69" s="17"/>
      <c r="J69" s="18"/>
      <c r="K69" s="19"/>
      <c r="L69" s="29"/>
    </row>
    <row r="70" spans="1:12" ht="15.75">
      <c r="A70" s="39"/>
      <c r="B70" s="26"/>
      <c r="C70" s="17"/>
      <c r="D70" s="17"/>
      <c r="E70" s="17"/>
      <c r="F70" s="17"/>
      <c r="G70" s="17"/>
      <c r="H70" s="17"/>
      <c r="I70" s="17"/>
      <c r="J70" s="18"/>
      <c r="K70" s="19"/>
      <c r="L70" s="29"/>
    </row>
    <row r="71" spans="1:12" ht="15.75">
      <c r="A71" s="39"/>
      <c r="B71" s="26"/>
      <c r="C71" s="17"/>
      <c r="D71" s="17"/>
      <c r="E71" s="17"/>
      <c r="F71" s="17"/>
      <c r="G71" s="17"/>
      <c r="H71" s="17"/>
      <c r="I71" s="17"/>
      <c r="J71" s="18"/>
      <c r="K71" s="19"/>
      <c r="L71" s="29"/>
    </row>
    <row r="72" spans="1:12" ht="15.75">
      <c r="A72" s="39"/>
      <c r="B72" s="26"/>
      <c r="C72" s="17"/>
      <c r="D72" s="17"/>
      <c r="E72" s="17"/>
      <c r="F72" s="17"/>
      <c r="G72" s="17"/>
      <c r="H72" s="17"/>
      <c r="I72" s="17"/>
      <c r="J72" s="18"/>
      <c r="K72" s="19"/>
      <c r="L72" s="29"/>
    </row>
    <row r="73" spans="1:12" ht="15.75">
      <c r="A73" s="39"/>
      <c r="B73" s="26"/>
      <c r="C73" s="17"/>
      <c r="D73" s="17"/>
      <c r="E73" s="17"/>
      <c r="F73" s="17"/>
      <c r="G73" s="17"/>
      <c r="H73" s="17"/>
      <c r="I73" s="17"/>
      <c r="J73" s="18"/>
      <c r="K73" s="19"/>
      <c r="L73" s="29"/>
    </row>
    <row r="74" spans="1:12" ht="15.75">
      <c r="A74" s="39"/>
      <c r="B74" s="26"/>
      <c r="C74" s="17"/>
      <c r="D74" s="17"/>
      <c r="E74" s="17"/>
      <c r="F74" s="17"/>
      <c r="G74" s="17"/>
      <c r="H74" s="17"/>
      <c r="I74" s="17"/>
      <c r="J74" s="18"/>
      <c r="K74" s="19"/>
      <c r="L74" s="29"/>
    </row>
    <row r="75" spans="1:12" ht="15.75">
      <c r="A75" s="39"/>
      <c r="B75" s="26"/>
      <c r="C75" s="17"/>
      <c r="D75" s="17"/>
      <c r="E75" s="17"/>
      <c r="F75" s="17"/>
      <c r="G75" s="17"/>
      <c r="H75" s="17"/>
      <c r="I75" s="17"/>
      <c r="J75" s="18"/>
      <c r="K75" s="19"/>
      <c r="L75" s="29"/>
    </row>
    <row r="76" spans="1:12" ht="15.75">
      <c r="A76" s="39"/>
      <c r="B76" s="26"/>
      <c r="C76" s="17"/>
      <c r="D76" s="17"/>
      <c r="E76" s="17"/>
      <c r="F76" s="17"/>
      <c r="G76" s="17"/>
      <c r="H76" s="17"/>
      <c r="I76" s="17"/>
      <c r="J76" s="18"/>
      <c r="K76" s="19"/>
      <c r="L76" s="29"/>
    </row>
    <row r="77" spans="1:12" ht="15.75">
      <c r="A77" s="39"/>
      <c r="B77" s="26"/>
      <c r="C77" s="17"/>
      <c r="D77" s="17"/>
      <c r="E77" s="17"/>
      <c r="F77" s="17"/>
      <c r="G77" s="17"/>
      <c r="H77" s="17"/>
      <c r="I77" s="17"/>
      <c r="J77" s="18"/>
      <c r="K77" s="19"/>
      <c r="L77" s="29"/>
    </row>
    <row r="78" spans="1:12" ht="15.75">
      <c r="A78" s="39"/>
      <c r="B78" s="26"/>
      <c r="C78" s="17"/>
      <c r="D78" s="17"/>
      <c r="E78" s="17"/>
      <c r="F78" s="17"/>
      <c r="G78" s="17"/>
      <c r="H78" s="17"/>
      <c r="I78" s="17"/>
      <c r="J78" s="18"/>
      <c r="K78" s="19"/>
      <c r="L78" s="29"/>
    </row>
    <row r="79" spans="1:12" ht="15.75">
      <c r="A79" s="39"/>
      <c r="B79" s="26"/>
      <c r="C79" s="17"/>
      <c r="D79" s="17"/>
      <c r="E79" s="17"/>
      <c r="F79" s="17"/>
      <c r="G79" s="17"/>
      <c r="H79" s="17"/>
      <c r="I79" s="17"/>
      <c r="J79" s="18"/>
      <c r="K79" s="19"/>
      <c r="L79" s="29"/>
    </row>
    <row r="80" spans="1:12" ht="15.75">
      <c r="A80" s="39"/>
      <c r="B80" s="26"/>
      <c r="C80" s="17"/>
      <c r="D80" s="17"/>
      <c r="E80" s="17"/>
      <c r="F80" s="17"/>
      <c r="G80" s="17"/>
      <c r="H80" s="17"/>
      <c r="I80" s="17"/>
      <c r="J80" s="18"/>
      <c r="K80" s="19"/>
      <c r="L80" s="29"/>
    </row>
    <row r="81" spans="1:12" ht="15.75">
      <c r="A81" s="39"/>
      <c r="B81" s="26"/>
      <c r="C81" s="17"/>
      <c r="D81" s="17"/>
      <c r="E81" s="17"/>
      <c r="F81" s="17"/>
      <c r="G81" s="17"/>
      <c r="H81" s="17"/>
      <c r="I81" s="17"/>
      <c r="J81" s="18"/>
      <c r="K81" s="19"/>
      <c r="L81" s="29"/>
    </row>
    <row r="82" spans="1:12" ht="15.75">
      <c r="A82" s="39"/>
      <c r="B82" s="26"/>
      <c r="C82" s="17"/>
      <c r="D82" s="17"/>
      <c r="E82" s="17"/>
      <c r="F82" s="17"/>
      <c r="G82" s="17"/>
      <c r="H82" s="17"/>
      <c r="I82" s="17"/>
      <c r="J82" s="18"/>
      <c r="K82" s="19"/>
      <c r="L82" s="29"/>
    </row>
    <row r="83" spans="1:12" ht="15.75">
      <c r="A83" s="39"/>
      <c r="B83" s="26"/>
      <c r="C83" s="17"/>
      <c r="D83" s="17"/>
      <c r="E83" s="17"/>
      <c r="F83" s="17"/>
      <c r="G83" s="17"/>
      <c r="H83" s="17"/>
      <c r="I83" s="17"/>
      <c r="J83" s="18"/>
      <c r="K83" s="19"/>
      <c r="L83" s="29"/>
    </row>
    <row r="84" spans="1:12" ht="15.75">
      <c r="A84" s="39"/>
      <c r="B84" s="26"/>
      <c r="C84" s="17"/>
      <c r="D84" s="17"/>
      <c r="E84" s="17"/>
      <c r="F84" s="17"/>
      <c r="G84" s="17"/>
      <c r="H84" s="17"/>
      <c r="I84" s="17"/>
      <c r="J84" s="18"/>
      <c r="K84" s="19"/>
      <c r="L84" s="29"/>
    </row>
    <row r="85" spans="1:12" ht="15.75">
      <c r="A85" s="39"/>
      <c r="B85" s="26"/>
      <c r="C85" s="17"/>
      <c r="D85" s="17"/>
      <c r="E85" s="17"/>
      <c r="F85" s="17"/>
      <c r="G85" s="17"/>
      <c r="H85" s="17"/>
      <c r="I85" s="17"/>
      <c r="J85" s="18"/>
      <c r="K85" s="19"/>
      <c r="L85" s="29"/>
    </row>
    <row r="86" spans="1:12" ht="15.75">
      <c r="A86" s="39"/>
      <c r="B86" s="26"/>
      <c r="C86" s="17"/>
      <c r="D86" s="17"/>
      <c r="E86" s="17"/>
      <c r="F86" s="17"/>
      <c r="G86" s="17"/>
      <c r="H86" s="17"/>
      <c r="I86" s="17"/>
      <c r="J86" s="18"/>
      <c r="K86" s="19"/>
      <c r="L86" s="29"/>
    </row>
    <row r="87" spans="1:12" ht="15.75">
      <c r="A87" s="39"/>
      <c r="B87" s="26"/>
      <c r="C87" s="17"/>
      <c r="D87" s="17"/>
      <c r="E87" s="17"/>
      <c r="F87" s="17"/>
      <c r="G87" s="17"/>
      <c r="H87" s="17"/>
      <c r="I87" s="17"/>
      <c r="J87" s="18"/>
      <c r="K87" s="19"/>
      <c r="L87" s="29"/>
    </row>
    <row r="88" spans="1:12" ht="15.75">
      <c r="A88" s="39"/>
      <c r="B88" s="26"/>
      <c r="C88" s="17"/>
      <c r="D88" s="17"/>
      <c r="E88" s="17"/>
      <c r="F88" s="17"/>
      <c r="G88" s="17"/>
      <c r="H88" s="17"/>
      <c r="I88" s="17"/>
      <c r="J88" s="18"/>
      <c r="K88" s="19"/>
      <c r="L88" s="29"/>
    </row>
    <row r="89" spans="1:12" ht="15.75">
      <c r="A89" s="39"/>
      <c r="B89" s="26"/>
      <c r="C89" s="17"/>
      <c r="D89" s="17"/>
      <c r="E89" s="17"/>
      <c r="F89" s="17"/>
      <c r="G89" s="17"/>
      <c r="H89" s="17"/>
      <c r="I89" s="17"/>
      <c r="J89" s="18"/>
      <c r="K89" s="19"/>
      <c r="L89" s="29"/>
    </row>
    <row r="90" spans="1:12" ht="15.75">
      <c r="A90" s="39"/>
      <c r="B90" s="26"/>
      <c r="C90" s="17"/>
      <c r="D90" s="17"/>
      <c r="E90" s="17"/>
      <c r="F90" s="17"/>
      <c r="G90" s="17"/>
      <c r="H90" s="17"/>
      <c r="I90" s="17"/>
      <c r="J90" s="18"/>
      <c r="K90" s="19"/>
      <c r="L90" s="29"/>
    </row>
    <row r="91" spans="1:12" ht="15.75">
      <c r="A91" s="39"/>
      <c r="B91" s="26"/>
      <c r="C91" s="17"/>
      <c r="D91" s="17"/>
      <c r="E91" s="17"/>
      <c r="F91" s="17"/>
      <c r="G91" s="17"/>
      <c r="H91" s="17"/>
      <c r="I91" s="17"/>
      <c r="J91" s="18"/>
      <c r="K91" s="19"/>
      <c r="L91" s="29"/>
    </row>
    <row r="92" spans="1:12" ht="15.75">
      <c r="A92" s="39"/>
      <c r="B92" s="26"/>
      <c r="C92" s="17"/>
      <c r="D92" s="17"/>
      <c r="E92" s="17"/>
      <c r="F92" s="17"/>
      <c r="G92" s="17"/>
      <c r="H92" s="17"/>
      <c r="I92" s="17"/>
      <c r="J92" s="18"/>
      <c r="K92" s="19"/>
      <c r="L92" s="29"/>
    </row>
    <row r="93" spans="1:12" ht="15.75">
      <c r="A93" s="39"/>
      <c r="B93" s="26"/>
      <c r="C93" s="17"/>
      <c r="D93" s="17"/>
      <c r="E93" s="17"/>
      <c r="F93" s="17"/>
      <c r="G93" s="17"/>
      <c r="H93" s="17"/>
      <c r="I93" s="17"/>
      <c r="J93" s="18"/>
      <c r="K93" s="19"/>
      <c r="L93" s="29"/>
    </row>
    <row r="94" spans="1:12" ht="15.75">
      <c r="A94" s="39"/>
      <c r="B94" s="26"/>
      <c r="C94" s="17"/>
      <c r="D94" s="17"/>
      <c r="E94" s="17"/>
      <c r="F94" s="17"/>
      <c r="G94" s="17"/>
      <c r="H94" s="17"/>
      <c r="I94" s="17"/>
      <c r="J94" s="18"/>
      <c r="K94" s="19"/>
      <c r="L94" s="29"/>
    </row>
    <row r="95" spans="1:12" ht="15.75">
      <c r="A95" s="39"/>
      <c r="B95" s="26"/>
      <c r="C95" s="17"/>
      <c r="D95" s="17"/>
      <c r="E95" s="17"/>
      <c r="F95" s="17"/>
      <c r="G95" s="17"/>
      <c r="H95" s="17"/>
      <c r="I95" s="17"/>
      <c r="J95" s="18"/>
      <c r="K95" s="19"/>
      <c r="L95" s="29"/>
    </row>
    <row r="96" spans="1:12" ht="15.75">
      <c r="A96" s="39"/>
      <c r="B96" s="26"/>
      <c r="C96" s="17"/>
      <c r="D96" s="17"/>
      <c r="E96" s="17"/>
      <c r="F96" s="17"/>
      <c r="G96" s="17"/>
      <c r="H96" s="17"/>
      <c r="I96" s="17"/>
      <c r="J96" s="18"/>
      <c r="K96" s="19"/>
      <c r="L96" s="29"/>
    </row>
    <row r="97" spans="1:12" ht="15.75">
      <c r="A97" s="39"/>
      <c r="B97" s="26"/>
      <c r="C97" s="17"/>
      <c r="D97" s="17"/>
      <c r="E97" s="17"/>
      <c r="F97" s="17"/>
      <c r="G97" s="17"/>
      <c r="H97" s="17"/>
      <c r="I97" s="17"/>
      <c r="J97" s="18"/>
      <c r="K97" s="19"/>
      <c r="L97" s="29"/>
    </row>
    <row r="98" spans="1:12" ht="15.75">
      <c r="A98" s="39"/>
      <c r="B98" s="26"/>
      <c r="C98" s="17"/>
      <c r="D98" s="17"/>
      <c r="E98" s="17"/>
      <c r="F98" s="17"/>
      <c r="G98" s="17"/>
      <c r="H98" s="17"/>
      <c r="I98" s="17"/>
      <c r="J98" s="18"/>
      <c r="K98" s="19"/>
      <c r="L98" s="29"/>
    </row>
    <row r="99" spans="1:12" ht="15.75">
      <c r="A99" s="39"/>
      <c r="B99" s="26"/>
      <c r="C99" s="17"/>
      <c r="D99" s="17"/>
      <c r="E99" s="17"/>
      <c r="F99" s="17"/>
      <c r="G99" s="17"/>
      <c r="H99" s="17"/>
      <c r="I99" s="17"/>
      <c r="J99" s="18"/>
      <c r="K99" s="19"/>
      <c r="L99" s="29"/>
    </row>
    <row r="100" spans="1:12" ht="15.75">
      <c r="A100" s="39"/>
      <c r="B100" s="26"/>
      <c r="C100" s="17"/>
      <c r="D100" s="17"/>
      <c r="E100" s="17"/>
      <c r="F100" s="17"/>
      <c r="G100" s="17"/>
      <c r="H100" s="17"/>
      <c r="I100" s="17"/>
      <c r="J100" s="18"/>
      <c r="K100" s="19"/>
      <c r="L100" s="29"/>
    </row>
  </sheetData>
  <sheetProtection/>
  <mergeCells count="1">
    <mergeCell ref="A1:I1"/>
  </mergeCells>
  <conditionalFormatting sqref="L1">
    <cfRule type="cellIs" priority="1" dxfId="14" operator="equal">
      <formula>"Все значения совпадают"</formula>
    </cfRule>
    <cfRule type="cellIs" priority="3" dxfId="13" operator="equal">
      <formula>"Значение выпускников по очно-заочному направлению отличается от того числа, что вы указали здесь!"</formula>
    </cfRule>
  </conditionalFormatting>
  <dataValidations count="4">
    <dataValidation type="whole" allowBlank="1" showInputMessage="1" showErrorMessage="1" errorTitle="Введено неверное значение" error="Значение в ячейке не может быть пустым, отрицательным или текстовым" sqref="C4:K100">
      <formula1>0</formula1>
      <formula2>32767</formula2>
    </dataValidation>
    <dataValidation operator="equal" allowBlank="1" showInputMessage="1" errorTitle="Неверные значения" error="Значение выпускников по очному направлению отличается от того числа, что вы указали здесь!" sqref="L1"/>
    <dataValidation type="list" allowBlank="1" showInputMessage="1" showErrorMessage="1" sqref="B4:B99">
      <formula1>Полное_наименование</formula1>
    </dataValidation>
    <dataValidation type="list" allowBlank="1" showInputMessage="1" showErrorMessage="1" sqref="A4:A99">
      <formula1>Образовательные_организации</formula1>
    </dataValidation>
  </dataValidations>
  <printOptions/>
  <pageMargins left="0.7086614173228347" right="0.7086614173228347" top="0.7480314960629921" bottom="0.7480314960629921" header="0" footer="0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2020-10-06T10:15:07Z</dcterms:modified>
  <cp:category/>
  <cp:version/>
  <cp:contentType/>
  <cp:contentStatus/>
</cp:coreProperties>
</file>